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eruert\Desktop\Новая папка (2)\"/>
    </mc:Choice>
  </mc:AlternateContent>
  <bookViews>
    <workbookView xWindow="0" yWindow="0" windowWidth="20730" windowHeight="9780"/>
  </bookViews>
  <sheets>
    <sheet name="Лист1 (2)" sheetId="7" r:id="rId1"/>
  </sheets>
  <calcPr calcId="162913"/>
</workbook>
</file>

<file path=xl/calcChain.xml><?xml version="1.0" encoding="utf-8"?>
<calcChain xmlns="http://schemas.openxmlformats.org/spreadsheetml/2006/main">
  <c r="G91" i="7" l="1"/>
  <c r="G90" i="7"/>
  <c r="G89" i="7"/>
  <c r="G88" i="7"/>
  <c r="G87" i="7"/>
  <c r="G86" i="7"/>
  <c r="G85" i="7"/>
  <c r="G84" i="7"/>
  <c r="G83" i="7"/>
  <c r="G82" i="7"/>
  <c r="G81" i="7"/>
  <c r="G80" i="7"/>
  <c r="G79" i="7"/>
  <c r="G78" i="7"/>
  <c r="G77" i="7"/>
  <c r="G76" i="7"/>
  <c r="G75" i="7"/>
  <c r="G74" i="7"/>
  <c r="G73" i="7"/>
  <c r="G72" i="7"/>
  <c r="G71" i="7"/>
  <c r="G70" i="7"/>
  <c r="G69" i="7"/>
  <c r="G68" i="7"/>
  <c r="G67" i="7"/>
  <c r="G66" i="7"/>
  <c r="G65" i="7"/>
  <c r="G64" i="7"/>
  <c r="G63" i="7"/>
  <c r="G62" i="7"/>
  <c r="G61" i="7"/>
  <c r="G60" i="7"/>
  <c r="G59" i="7"/>
  <c r="G58" i="7"/>
  <c r="G57" i="7"/>
  <c r="G56" i="7"/>
  <c r="G55" i="7"/>
  <c r="G54" i="7"/>
  <c r="G53" i="7"/>
  <c r="G52" i="7"/>
  <c r="G51" i="7"/>
  <c r="G50" i="7"/>
  <c r="G49" i="7"/>
  <c r="G48" i="7"/>
  <c r="G47" i="7"/>
  <c r="G46" i="7"/>
  <c r="G45" i="7"/>
  <c r="G44" i="7"/>
  <c r="G43" i="7"/>
  <c r="G42" i="7"/>
  <c r="G41" i="7"/>
  <c r="G40" i="7"/>
  <c r="G39" i="7"/>
  <c r="G38" i="7"/>
  <c r="G37" i="7"/>
  <c r="G36" i="7"/>
  <c r="G35" i="7"/>
  <c r="G34" i="7"/>
  <c r="G33" i="7"/>
  <c r="G32" i="7"/>
  <c r="G31" i="7"/>
  <c r="G30" i="7"/>
  <c r="G29" i="7"/>
  <c r="G28" i="7"/>
  <c r="G27" i="7"/>
  <c r="G26" i="7"/>
  <c r="G25" i="7"/>
  <c r="G24" i="7"/>
  <c r="G23" i="7"/>
  <c r="G22" i="7"/>
  <c r="G21" i="7"/>
  <c r="G20" i="7"/>
  <c r="G19" i="7"/>
  <c r="G18" i="7"/>
  <c r="G17" i="7"/>
  <c r="G16" i="7"/>
  <c r="G15" i="7"/>
  <c r="G14" i="7"/>
  <c r="G13" i="7"/>
  <c r="G12" i="7"/>
  <c r="G11" i="7"/>
  <c r="G10" i="7"/>
  <c r="G9" i="7"/>
  <c r="G92" i="7" l="1"/>
</calcChain>
</file>

<file path=xl/sharedStrings.xml><?xml version="1.0" encoding="utf-8"?>
<sst xmlns="http://schemas.openxmlformats.org/spreadsheetml/2006/main" count="309" uniqueCount="217">
  <si>
    <t>№</t>
  </si>
  <si>
    <t xml:space="preserve">Наименование  (МНН) </t>
  </si>
  <si>
    <t>Краткая характеристика (описание) товаров</t>
  </si>
  <si>
    <t xml:space="preserve">Единица измерения </t>
  </si>
  <si>
    <t>Цена за единицу, тенге</t>
  </si>
  <si>
    <t>Количество</t>
  </si>
  <si>
    <t>Сумма, выделенная для закупа, тенге</t>
  </si>
  <si>
    <t>г. Нур-Султан</t>
  </si>
  <si>
    <t xml:space="preserve">Итого: </t>
  </si>
  <si>
    <t>пр. Р.Кошкарбаева 64</t>
  </si>
  <si>
    <t>шт</t>
  </si>
  <si>
    <t>Калимкулов А.М.</t>
  </si>
  <si>
    <t>Горчикова Л.И.</t>
  </si>
  <si>
    <t>Утверждаю</t>
  </si>
  <si>
    <t xml:space="preserve">                                                      Протокол по закупу способом запроса ценовых предложений</t>
  </si>
  <si>
    <t>Закуп лекарственных средств и медицинских изделий</t>
  </si>
  <si>
    <t>ГКП на ПХВ "Многопрофильная городская детская больница №2" акимата города Нур-Султан, г. Нур-Султан, пр. Р.Кошкарбаева 64</t>
  </si>
  <si>
    <t>Решила:</t>
  </si>
  <si>
    <t>Жунусова Г.С.</t>
  </si>
  <si>
    <t>Калменбаева Б.Е.</t>
  </si>
  <si>
    <t>Директор</t>
  </si>
  <si>
    <t>Шунтирующая система</t>
  </si>
  <si>
    <t>ТОО "Тарлан-Инт"</t>
  </si>
  <si>
    <t xml:space="preserve">FV307Т </t>
  </si>
  <si>
    <t xml:space="preserve"> FV306Т </t>
  </si>
  <si>
    <t xml:space="preserve"> FV304Т </t>
  </si>
  <si>
    <t>Шунтирующая система малая Countoured, среднего  давления</t>
  </si>
  <si>
    <t>Шунтирующая система. Давление среднее</t>
  </si>
  <si>
    <t>Шунтирующая система малая Countoured, высокого  давления</t>
  </si>
  <si>
    <t>Шунтирующая система. Давление высокое</t>
  </si>
  <si>
    <t>Шунтирующая система малая Countoured, низкого  давления</t>
  </si>
  <si>
    <t>Шунтирующая система. Давление низкое</t>
  </si>
  <si>
    <t>Система наружного дренирования DUET в комплекте с вентрикулярным катетером</t>
  </si>
  <si>
    <t xml:space="preserve">Система наружного  дренажа и мониторинга DUET. Предназначена для дренирования СМЖ из боковых желудочков головного мозга при инфицировании шунтирующей системы, а также мониторинга давления и скорости течения СМЖ, вентрикулярного дренирования, интракраниальных кровотечениях, субдуральных гематомах. Полностью интегрированы, собраны, стерильны и готовы к применению. Система имеет поворотную шкалу давления для минимизации путаницы при условии одновременной видимости только одной шкалы, МРТ совместимое исполСистема наружного  дренажа и мониторинга DUET. Конусовидное дно для точного измерения небольших объемов жидкости. Ёмкость капельной камеры не менее 75 мл. Возможность использования как для вентрикулярного, так и люмбального дренирования. Регулируемая шкала градуирована как в мм. ртутного столба, так и в см. водного столба. Отдельный назначенный порт для внешнего датчика давления. Безыгольные инъекционные узлы SmartSite для взятия замеров СМЖ. Объем дренажного мешка – не менее 600 мл. Вентрикулярный катетер, длина не менее 35 см., наружный диаметр не более 2,8 мм., внутренний диаметр не более 1,5 мм.ьзование до 3 Тесла. Объем дренажного мешка – не менее 600 мл. Вентрикулярный катетер, длина не менее 35 см., наружный диаметр не более 2,8 мм., внутренний диаметр не более 1,5 мм.
</t>
  </si>
  <si>
    <t>Коннектор  трехходовой</t>
  </si>
  <si>
    <t>для соединения вентрикулярных трубок в единый клапан шунтирующей системы</t>
  </si>
  <si>
    <t>Набор однопросветного катетера для катетеризации верхней полой вены по методу Сельдингера</t>
  </si>
  <si>
    <t xml:space="preserve">Педиатрический набор однопросветного катетера для катетеризации верхней полой вены по методу Сельдингера: 
Пункционная игла Сельдингера тонкостенная, с овальным срезом, G21 (0.8x38мм), профилированный прозрачный павильон; 
Одноканальный катетер с несмываемой разметкой в см, мягким атравматичным кончиком и соединителем луэр-лок. Катетер термолабильный, антитромбогенный, Rg-контрастный из полиуретана, размерами G22/F3 (0,6 х 0,9мм х 10см), скорость потока 15мл/мин, встроенный крыльчатый фиксатор для закрепления катетера. 
Нитиноловый проводник 0.46мм х 0.018'' х 25см с гибким J-наконечником (изгибоустойчивый) в эргономичном держателе, нестираемая разметка длины; с направителем. Прозрачная удлинительная линия с коннектором луэр-лок. 
Шприц соединение Луэр Лок 3мл. 3-х ходовой кран дискофикс; Мягкий самоклеющийся фиксатор катетера. Скальпель. Кабель для ЭКГ- контроля постановки катетера. Не содержит ДЭГФ и латекс. Стерильный, для однократного применения. </t>
  </si>
  <si>
    <t>Канюля/катетер для периферического внутривенного доступа</t>
  </si>
  <si>
    <t>Канюля/катетер для периферического внутривенного доступа: 22 G (0,9х25мм), скорость потока 36 мл/мин; Дополнительный инъекционный безигольный порт расположен по центру канюли и не позволяет смещаться катетеру. Порт может быть заблокирован при повороте на 180°. Эластичные крылья. Цветовая кодировка для легкого распознавания размера, синий. Используемые материалы: ПУР, ПП, ПЭ, акрилонитрилбутадиенстирол, силиконовый, каучук, хромо-никелевая сталь. Катетер: полиуретан (ПУР) с 4 встроенными рентгеноконтрастными полосками. Стерильный, для однократного применения.</t>
  </si>
  <si>
    <t>Канюля/катетер для периферического внутривенного доступа: 24 G (0,7х19мм), скорость потока 22 мл/мин; Дополнительный инъекционный безыгольный порт расположен по центру канюли и не позволяет смещаться катетеру. Порт может быть заблокирован при повороте на 180°. Эластичные крылья. Цветовая кодировка для легкого распознавания размера, желтый. Используемые материалы: ПУР, ПП, ПЭ, акрилонитрилбутадиенстирол, силиконовый, каучук, хромо-никелевая сталь. Катетер: полиуретан (ПУР) с 4 встроенными рентгеноконтрастными полосками. Стерильный, для однократного применения.</t>
  </si>
  <si>
    <t>Тепловлагообменник для трахеостом Hydro-Trach T Mk.II</t>
  </si>
  <si>
    <t>Тепловлагообменник для пациентов для сохранения тепла и влаги в дыхательной смеси при спонтанном дыхании. Тепловлагообменник типа "искусственный нос" для трахеостомы, с герметичной крышкой - портом для санации трахеи и бронхоскопии, с кислородным шарнирным штуцером (угол поворота 120 град),  соединение 15М. Возврат влаги не менее 26мг /л, сопротивление потоку при 30 л/мин не более 0,2см Н2О, при 60 л/мин не более 0,7см Н2О, объём не более 19мл, масса не более 8г. Применим для пациентов с дыхательным объёмом  в диапазоне 50 - 100 мл. Форма - цилиндрическая. Размеры: максимальный диаметр не более 26 мм, высота (длина) цилиндра не более 42 мм. Материал: полипропилен, полиэтилен, гигроскопичная пористая мембрана, без латекса. Упаковка: индивидуальная, клинически чистая или стерильная. В упаковочном ящике  25 шт. Срок годности (срок гарантии) 5 лет от даты изготовления.</t>
  </si>
  <si>
    <t xml:space="preserve">Стандартные эритроциты I-II-III 3x10ml    </t>
  </si>
  <si>
    <t>Стандартные панели эритроцитов для скрининга антител гелевым методом,ID-DiaCeJJ  - I-II-III набор состоит из 3флаконов по 10мл.-набор   BIO-RAD</t>
  </si>
  <si>
    <t>уп</t>
  </si>
  <si>
    <t xml:space="preserve">Стандартные эритроциты АВО  2x10ml         </t>
  </si>
  <si>
    <t>Стандартные эритроциты АВО из 2фл по 10ml для определения группы крови перекрестном методом-набор BIO-RAD</t>
  </si>
  <si>
    <t>Иммунохроматографический  экспресс-тест 3-го поколения для определения антител к вирусу иммунодефицита человека 1 и 2 типа (ВИЧ 1+2) "HEXAGON HIV" набор №40</t>
  </si>
  <si>
    <t>HEXAGON HIV предзначен для быстрого и качественного определения антител IgG, IgA, IgM к вирусу иммунодефицита ВИЧ-1 и ВИЧ-2 в сыворотке крови или плазме в качестве помощи для ранней диагностики СПИДа ручной экпресс-тест</t>
  </si>
  <si>
    <t>Мультисенсорный картридж- 4картриджа для анализатора Dimension Xpand Plus</t>
  </si>
  <si>
    <t xml:space="preserve">QuikLYTE - multi sensor cartridge 4 Cartridges ( мультисенсорный картридж 4 картриджа)  Dimension Xpand Plus </t>
  </si>
  <si>
    <t>в упак 4 шт</t>
  </si>
  <si>
    <t>Стандарт А 3*1000мл для электролитного блока для анализатора Dimension Xpand Plus</t>
  </si>
  <si>
    <t xml:space="preserve">QuikLYTE - IMT standard A 3 x 1  (QuikLYTE- IMT стандарт А 3х1 л)  Dimension Xpand Plus </t>
  </si>
  <si>
    <t>в упак 3*1л</t>
  </si>
  <si>
    <t>Картриджи для промывки  Wash/Waste -4</t>
  </si>
  <si>
    <t>Картриджи для промывки - 4картр в упак  №10329097</t>
  </si>
  <si>
    <t>Шприцы 1,0мл с гепарином с иглой (прилагается 25*5/8"игл</t>
  </si>
  <si>
    <t>Шприцы 1,0мл с гепарином с иглой (прилагается 25*5/8"игл -в упак 200 штук №10314320</t>
  </si>
  <si>
    <t>в упак 200 шт</t>
  </si>
  <si>
    <t>Шприцы 3,0мл с гепарином с иглой (прилагается 22*1"игл</t>
  </si>
  <si>
    <t>Шприцы 3,0мл с гепарином с иглой (прилагается 22*1"игл -в упак 200 штук  №10320248</t>
  </si>
  <si>
    <t>Гепариновые капилляры для КЩС</t>
  </si>
  <si>
    <t>10322986  PN5656514  Гепариновые капилляры: Capillaries - Multicaps 100 µl x 500 pack</t>
  </si>
  <si>
    <t>в упак 500 шт</t>
  </si>
  <si>
    <t>Гигрометр психрометрический ВИТ-2</t>
  </si>
  <si>
    <t>Наборы для продолжительной замещающей почечной терапии для аппарата Мультифильтрат</t>
  </si>
  <si>
    <t xml:space="preserve">Набор для непрерывной гемофильтрации Multifiltrate Kit 4 
Гемофильтр:
Материал корпуса: поликарбонат; материал мембраны: Fresenius Polysulfone®; толщина стенки: 35 мкм; внутренний диаметр: 220 мкм; эффективная поверхность: 1,4 м2; объем заполнения (кровь/фильтрат) – 100 мл/210 мл; макс. поток крови: 20% от эффективного потока крови; рекомендуемый поток крови: 100-350 мл/мин; стерилизация: паром.
Системы магистралей:
Материал магистралей/линий: ПВХ; материал коннекторов и  др.компонентов: поликарбонат, ПВХ, АБС, ПЭ, ПА; Диаметр памп-сегмента: 6,4 мм; объем заполнения: 147-159 мл; стерилизация: ЭО.
</t>
  </si>
  <si>
    <t>Раствор для гемофильтрации и гемодиализа для аппарата Мультифильтрат</t>
  </si>
  <si>
    <t>мультиЛак 2 ммоль/л калия в прозрачном пластиковом мешке объемом 5000 млКалия хлорид 0,1491 г., Натрия хлорид 5,961 г.,
Натрия лактат раствор 8,52 г., Кальция хлорид
дигидрат 0,2205 г., Магния хлорида гексагидрат
0,1017 г., Глюкозы моногидрат 1,1 г.
  для аппарата Фризениус Мультифильтрат</t>
  </si>
  <si>
    <t>Артикаина гидрохлорид+ эпинефрина гидрохлорид 4%</t>
  </si>
  <si>
    <t>раствор для подслизистых инъекций в стоматологии 4%, картридж 1,7мл, №50</t>
  </si>
  <si>
    <t>Мепивакаин 3% 1,7 мл</t>
  </si>
  <si>
    <t xml:space="preserve">раствор для подслизистых инъекций в стоматологии 3%, картридж 1,7мл, №50 </t>
  </si>
  <si>
    <t xml:space="preserve">Азопирам </t>
  </si>
  <si>
    <t>200 мл раствор</t>
  </si>
  <si>
    <t>фл</t>
  </si>
  <si>
    <t>Аммиак</t>
  </si>
  <si>
    <t>раствор для наружного применения 10%-10,0</t>
  </si>
  <si>
    <t xml:space="preserve">Анаприлин </t>
  </si>
  <si>
    <t>0,2 №50 порошок</t>
  </si>
  <si>
    <t>Борная мазь</t>
  </si>
  <si>
    <t>1% 400гр</t>
  </si>
  <si>
    <t xml:space="preserve">Борно-адреналиновые капли </t>
  </si>
  <si>
    <t>10мл</t>
  </si>
  <si>
    <t xml:space="preserve">Борной к-ты спиртовой капли в ухо </t>
  </si>
  <si>
    <t>3% 10мл</t>
  </si>
  <si>
    <t xml:space="preserve">Буферный раствор </t>
  </si>
  <si>
    <t>200мл</t>
  </si>
  <si>
    <t xml:space="preserve">Вазелин </t>
  </si>
  <si>
    <t>мазь, 100 гр</t>
  </si>
  <si>
    <t xml:space="preserve">Витаминные  капли </t>
  </si>
  <si>
    <t>10 мл стерильные глазные капли</t>
  </si>
  <si>
    <t xml:space="preserve">Вода очищенная </t>
  </si>
  <si>
    <t>400 мл стерильный</t>
  </si>
  <si>
    <t>Глицерин стерильный</t>
  </si>
  <si>
    <t xml:space="preserve">10 мл </t>
  </si>
  <si>
    <t>100 мл</t>
  </si>
  <si>
    <t xml:space="preserve">Глюкоза </t>
  </si>
  <si>
    <t>20% 200 стерильная мл</t>
  </si>
  <si>
    <t>20% 10 мл глазные капли стерильные</t>
  </si>
  <si>
    <t>Йод, калия йодид, глицерин, вода</t>
  </si>
  <si>
    <t>Люголя раствор 25 мл</t>
  </si>
  <si>
    <t xml:space="preserve">Калия йодида </t>
  </si>
  <si>
    <t>3%- 200 мл</t>
  </si>
  <si>
    <t xml:space="preserve">Калия перманганата </t>
  </si>
  <si>
    <t>5% 10,0 мл</t>
  </si>
  <si>
    <t xml:space="preserve">Калия перманганата навеска </t>
  </si>
  <si>
    <t>0,04 гр</t>
  </si>
  <si>
    <t xml:space="preserve">Калия хлорида </t>
  </si>
  <si>
    <t>7.5% 50 мл стерильный раствор</t>
  </si>
  <si>
    <t xml:space="preserve">Кальция хлорида </t>
  </si>
  <si>
    <t xml:space="preserve">3%- 200 мл раствор </t>
  </si>
  <si>
    <t>Левомеколь</t>
  </si>
  <si>
    <t>100 г мазь для наружного применения</t>
  </si>
  <si>
    <t xml:space="preserve">Левомеколь </t>
  </si>
  <si>
    <t>500 г  мазь для наружного применения</t>
  </si>
  <si>
    <t xml:space="preserve">Магния сульфата  </t>
  </si>
  <si>
    <t>3%- 100 мл раствор</t>
  </si>
  <si>
    <t xml:space="preserve">Натрия бромид </t>
  </si>
  <si>
    <t>3% 200 мл для внутреннего применения</t>
  </si>
  <si>
    <t xml:space="preserve">Натрия гидрокарбонат </t>
  </si>
  <si>
    <t>4% 200 мл Стерильный раствор</t>
  </si>
  <si>
    <t xml:space="preserve">Натрия хлорид </t>
  </si>
  <si>
    <t xml:space="preserve">10% 200 мл  Стерильный раствор </t>
  </si>
  <si>
    <t>0,9% 5000 мл</t>
  </si>
  <si>
    <t xml:space="preserve">Папаверина г/х </t>
  </si>
  <si>
    <t>1% 100 мл</t>
  </si>
  <si>
    <t xml:space="preserve">Парафин </t>
  </si>
  <si>
    <t xml:space="preserve"> вещество белого цвета с молекулярной массой 300—450, в расплавленном состоянии обладает малой вязкостью.</t>
  </si>
  <si>
    <t>кг</t>
  </si>
  <si>
    <t xml:space="preserve">Пергидроля  </t>
  </si>
  <si>
    <t>27.5%- 400 мл раствор</t>
  </si>
  <si>
    <t>Перекись водорода</t>
  </si>
  <si>
    <t>3%-200 мл раствор</t>
  </si>
  <si>
    <t>3%-100 мл раствор</t>
  </si>
  <si>
    <t>3%-400 мл раствор</t>
  </si>
  <si>
    <t>6%-200 мл раствор</t>
  </si>
  <si>
    <t>6%-400 мл раствор</t>
  </si>
  <si>
    <t xml:space="preserve">Порошки верошпирон </t>
  </si>
  <si>
    <t>0,001 с глюкозой 0,2 №30</t>
  </si>
  <si>
    <t xml:space="preserve">Порошки фенобарбитал </t>
  </si>
  <si>
    <t>0,005  с глюкозой 0,2 Dtd №20</t>
  </si>
  <si>
    <t xml:space="preserve">Прокаин </t>
  </si>
  <si>
    <t xml:space="preserve"> 0,25% 200 мл Стерильный раствор</t>
  </si>
  <si>
    <t>2% 100 мл Стерильный раствор</t>
  </si>
  <si>
    <t>2% 200 мл Стерильный раствор</t>
  </si>
  <si>
    <t>стерильный 1% 50мл</t>
  </si>
  <si>
    <t>стерильный 2% 50мл</t>
  </si>
  <si>
    <t>стерильный 3% 100мл</t>
  </si>
  <si>
    <t xml:space="preserve">Протаргола </t>
  </si>
  <si>
    <t>1%-10мл Р-р капли в нос</t>
  </si>
  <si>
    <t>2%-10мл раствор</t>
  </si>
  <si>
    <t xml:space="preserve">Салициловая мазь </t>
  </si>
  <si>
    <t>40% 100 гр</t>
  </si>
  <si>
    <t>Сложная мазь  с тетрациклином</t>
  </si>
  <si>
    <t>10 гр</t>
  </si>
  <si>
    <t>Соляно-щелочной  раствор</t>
  </si>
  <si>
    <t>Транексамовая кислота</t>
  </si>
  <si>
    <t>раствор для инъекций 50 мг/мл по 5 мл</t>
  </si>
  <si>
    <t>ампула</t>
  </si>
  <si>
    <t xml:space="preserve">Фенолфталеина </t>
  </si>
  <si>
    <t>1% 100 мл спиртовый раствор</t>
  </si>
  <si>
    <t>Формалина</t>
  </si>
  <si>
    <t xml:space="preserve"> 10%- 400 мл раствор</t>
  </si>
  <si>
    <t xml:space="preserve"> 25%- 400 мл раствор</t>
  </si>
  <si>
    <t xml:space="preserve">Формалина </t>
  </si>
  <si>
    <t>40% -400 мл раствор</t>
  </si>
  <si>
    <t xml:space="preserve">Хлоргексидина биглюканат </t>
  </si>
  <si>
    <t>0,05% -200 мл раствор</t>
  </si>
  <si>
    <t>Эуфиллин</t>
  </si>
  <si>
    <t xml:space="preserve"> 2 % 200 мл</t>
  </si>
  <si>
    <t>Декстроза</t>
  </si>
  <si>
    <t>порошок сухой</t>
  </si>
  <si>
    <t>Фитоменодион</t>
  </si>
  <si>
    <t>Раствор для внутримышечного введения, 10 мг/мл, 1 мл</t>
  </si>
  <si>
    <t>амп</t>
  </si>
  <si>
    <t>ТОО "Terra Pharm"</t>
  </si>
  <si>
    <t>TOO "SUNMEDICA"</t>
  </si>
  <si>
    <t>ТОО "Арнамед"</t>
  </si>
  <si>
    <t>ТОО "АИМ+"</t>
  </si>
  <si>
    <t>ТОО "А-37"</t>
  </si>
  <si>
    <t>ТОО "Гелика"</t>
  </si>
  <si>
    <t>TOO "Дарен-Мед"</t>
  </si>
  <si>
    <t>ТОО "Ангрофарм НС"</t>
  </si>
  <si>
    <t>ТОО "Formed"</t>
  </si>
  <si>
    <t>ТОО "Перформер Компани"</t>
  </si>
  <si>
    <t>ТОО "Формат НС"</t>
  </si>
  <si>
    <t>ТОО "FlyMedGroup"</t>
  </si>
  <si>
    <t>TOO "FAM. ALLIANCE"</t>
  </si>
  <si>
    <t>Ашимханов А.Н.</t>
  </si>
  <si>
    <t>Марденов М.К.</t>
  </si>
  <si>
    <t>На основании пункта 112 "В случае, когда в закупе способом запроса ценовых предложений принимает участие один потенциальный поставщик, ценовое предложение и документы которого представлены в соответствии с пунктом 113 настоящих Правил, заказчик или организатор закупа принимает решение о признании такого потенциального поставщика победителем закупа"   Главы 10 "Правил организации и проведения закупа лекарственных средств, профилактических (иммунобиологических, диагностических, дезинфицирующих) препаратов, медицинских изделий и медицинской техники, фармацевтических услуг по оказанию гарантированного объема бесплатной медицинской помощи и медицинской помощи в системе обязательного социального медицинского страхования" утвержденной Постановлением Правительства Республики Казахстан от 30 октября 2009 года № 1729  принято решение осуществить закупки и признать победителем по лоту:</t>
  </si>
  <si>
    <t>Лот: 9 закупить в ТОО "Перформер Компани" г. Нур-Султан, ул. Герцена, 39. Сумма  договора составляет 1 265 000 (один миллион двести шестьдесят пять тысяч) тенге</t>
  </si>
  <si>
    <t xml:space="preserve">Лоты: 4,5,6,7,8 закупить в ТОО "А-37" г.Алматы, ул. Тимирязева 42, корпус 15. Сумма договора составляет 7 130 200 (семь миллионов сто тридцать тысяч двести) тенге </t>
  </si>
  <si>
    <t>Лоты: 10,11 закупить в ТОО "Гелика" г.Петропавловск, ул.Маяковского, 95. Сумма договора составляет 3 294 750 (три миллиона двести девяносто четыре тысячи семьсот пятьдесят) тенге</t>
  </si>
  <si>
    <t xml:space="preserve">Лот: 12 закупить в TOO "SUNMEDICA" г.Алматы, ул. Кунаева 21Б, офис 75. Сумма договора составляет 22 920 (двадцать две тысячи девятьсот двадцать) тенге </t>
  </si>
  <si>
    <t>Лоты: 13,14 закупить в ТОО "АИМ+" г.Нур-Султан, ул. Мәриям Жаргорқызы 21. Сумма договора составляет 1 680 000 (один миллин шестьсот восемьдесят тысяч) тенге</t>
  </si>
  <si>
    <t>ТОО "LabMedTech"</t>
  </si>
  <si>
    <t>Лоты 16,17,18 закупить в ТОО "LabMedTech" г.Нур-Султан, ул.Княгина, д.7. Сумма договора составляет 4 817 250 (четыре миллиона восемьсот семнадцать тысяч двести пятьдесят) тенге</t>
  </si>
  <si>
    <t>Лоты: 19,20,21 закупить в ТОО "FlyMedGroup" г.Нур- Султан, ул. Е-16, дом 4,офис-93. Сумма договора состовляет 2 344 100 (два миллиона триста сорок четыре тысячи сто) тенге</t>
  </si>
  <si>
    <t>Лот: 22 закупить в TOO "Дарен-Мед" г.Шымкент, 18 мкр-он, д.54, кв2. Сумма договора составляет 99 840 (девяносто девять тысяч восемьсот сорок) тенге</t>
  </si>
  <si>
    <t>ТОО "Glebus-medical"</t>
  </si>
  <si>
    <t>Лоты: 23,24 закупить в ТОО "Glebus-medical" г.Алматы, ул. Ратушного, 64А. Сумма договора составляет 1 232 000 (один миллион двести тридцать две тысячи) тенге</t>
  </si>
  <si>
    <t>Лоты: 27,30-34,36-54,56-62,64-74,76-82 закупить в ТОО "Terra Pharm" г.Нур-Султан, пр.Кошкарбаева д.64. Сумма договора составляет 18 181 559 (восемнадцать миллионов сто восемьдесят одна тысяча пятьсот пятьдесят девять) тенге</t>
  </si>
  <si>
    <t>в связи с имеющейся необходимостью, на основании заявки на лекарственные средства, медицинские изделия,</t>
  </si>
  <si>
    <t xml:space="preserve">диагностические препараты, фармацевтические услуги на основании постановления Правительства РК №1729 от 30.10.2009 г </t>
  </si>
  <si>
    <t>Заместитель директора по медицинской части:  ___________________________________________________________________</t>
  </si>
  <si>
    <t>Заместитель директора по по контролю качества медицинских услуг и стратегическому развитию:  __________________________</t>
  </si>
  <si>
    <t>Руководитель отдела сестринского ухода:   ________________________________________________________________________</t>
  </si>
  <si>
    <t>Заведующая аптекой:   ________________________________________________________________________________________</t>
  </si>
  <si>
    <t>Рукаводитель отдела мониторинга и государственных закупок________________________________________________________</t>
  </si>
  <si>
    <t>Секретарь:  ______________________________________________________________________________________________</t>
  </si>
  <si>
    <r>
      <t xml:space="preserve">Лоты: 1,2,3 </t>
    </r>
    <r>
      <rPr>
        <sz val="14"/>
        <rFont val="Times New Roman"/>
        <family val="1"/>
        <charset val="204"/>
      </rPr>
      <t>закупить</t>
    </r>
    <r>
      <rPr>
        <sz val="14"/>
        <color theme="1"/>
        <rFont val="Times New Roman"/>
        <family val="1"/>
        <charset val="204"/>
      </rPr>
      <t xml:space="preserve"> в ТОО "Тарлан - ИНТ" г.Нур-Султан, ул. Керей, Жанибек хандар 5, н.п.29. Сумма договора составляет 8 2</t>
    </r>
    <r>
      <rPr>
        <sz val="14"/>
        <rFont val="Times New Roman"/>
        <family val="1"/>
        <charset val="204"/>
      </rPr>
      <t xml:space="preserve">80 000 (восемь миллионов двести восемьдесят тысяч) </t>
    </r>
    <r>
      <rPr>
        <sz val="14"/>
        <color theme="1"/>
        <rFont val="Times New Roman"/>
        <family val="1"/>
        <charset val="204"/>
      </rPr>
      <t>тенге</t>
    </r>
  </si>
  <si>
    <t>Кулушева Г.Е.________________________</t>
  </si>
  <si>
    <t>Лоты:15, 25,26, 28,29,35,55,63,75,83 считать не состоявшимися в связи отсутствия ценовых предложений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</si>
</sst>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_₽_-;\-* #,##0.00\ _₽_-;_-* &quot;-&quot;??\ _₽_-;_-@_-"/>
    <numFmt numFmtId="165" formatCode="_-* #,##0.00_р_._-;\-* #,##0.00_р_._-;_-* &quot;-&quot;??_р_._-;_-@_-"/>
  </numFmts>
  <fonts count="30" x14ac:knownFonts="1">
    <font>
      <sz val="11"/>
      <color indexed="8"/>
      <name val="Calibri"/>
      <family val="2"/>
      <scheme val="minor"/>
    </font>
    <font>
      <sz val="11"/>
      <color theme="1"/>
      <name val="Calibri"/>
      <family val="2"/>
      <charset val="204"/>
      <scheme val="minor"/>
    </font>
    <font>
      <sz val="10"/>
      <name val="Arial"/>
      <family val="2"/>
      <charset val="204"/>
    </font>
    <font>
      <sz val="10"/>
      <name val="Arial Cyr"/>
      <charset val="204"/>
    </font>
    <font>
      <sz val="10"/>
      <name val="MS Sans Serif"/>
      <family val="2"/>
      <charset val="204"/>
    </font>
    <font>
      <sz val="11"/>
      <color theme="1"/>
      <name val="Calibri"/>
      <family val="2"/>
      <scheme val="minor"/>
    </font>
    <font>
      <sz val="10"/>
      <name val="Arial Cyr"/>
      <family val="2"/>
      <charset val="204"/>
    </font>
    <font>
      <sz val="12"/>
      <name val="Times New Roman"/>
      <family val="1"/>
      <charset val="204"/>
    </font>
    <font>
      <b/>
      <sz val="12"/>
      <name val="Times New Roman"/>
      <family val="1"/>
      <charset val="204"/>
    </font>
    <font>
      <sz val="12"/>
      <color theme="1"/>
      <name val="Times New Roman"/>
      <family val="1"/>
      <charset val="204"/>
    </font>
    <font>
      <sz val="11"/>
      <color indexed="8"/>
      <name val="Calibri"/>
      <family val="2"/>
      <scheme val="minor"/>
    </font>
    <font>
      <sz val="14"/>
      <name val="Times New Roman"/>
      <family val="1"/>
      <charset val="204"/>
    </font>
    <font>
      <b/>
      <sz val="18"/>
      <name val="Times New Roman"/>
      <family val="1"/>
      <charset val="204"/>
    </font>
    <font>
      <b/>
      <sz val="14"/>
      <color theme="1"/>
      <name val="Times New Roman"/>
      <family val="1"/>
      <charset val="204"/>
    </font>
    <font>
      <sz val="14"/>
      <color theme="1"/>
      <name val="Times New Roman"/>
      <family val="1"/>
      <charset val="204"/>
    </font>
    <font>
      <sz val="10"/>
      <name val="Times New Roman"/>
      <family val="1"/>
      <charset val="204"/>
    </font>
    <font>
      <b/>
      <sz val="17"/>
      <name val="Times New Roman"/>
      <family val="1"/>
      <charset val="204"/>
    </font>
    <font>
      <sz val="12"/>
      <color theme="1"/>
      <name val="Calibri"/>
      <family val="2"/>
      <charset val="204"/>
      <scheme val="minor"/>
    </font>
    <font>
      <sz val="12"/>
      <color indexed="8"/>
      <name val="Times New Roman"/>
      <family val="1"/>
      <charset val="204"/>
    </font>
    <font>
      <sz val="10"/>
      <color rgb="FF000000"/>
      <name val="Times New Roman"/>
      <family val="1"/>
      <charset val="204"/>
    </font>
    <font>
      <sz val="18"/>
      <name val="Times New Roman"/>
      <family val="1"/>
      <charset val="204"/>
    </font>
    <font>
      <sz val="10"/>
      <color theme="1"/>
      <name val="Times New Roman"/>
      <family val="1"/>
      <charset val="204"/>
    </font>
    <font>
      <sz val="10"/>
      <color indexed="8"/>
      <name val="Times New Roman"/>
      <family val="1"/>
      <charset val="204"/>
    </font>
    <font>
      <sz val="10"/>
      <color rgb="FF222222"/>
      <name val="Times New Roman"/>
      <family val="1"/>
      <charset val="204"/>
    </font>
    <font>
      <sz val="14"/>
      <color rgb="FF000000"/>
      <name val="Times New Roman"/>
      <family val="1"/>
      <charset val="204"/>
    </font>
    <font>
      <sz val="14"/>
      <color indexed="8"/>
      <name val="Times New Roman"/>
      <family val="1"/>
      <charset val="204"/>
    </font>
    <font>
      <b/>
      <sz val="14"/>
      <name val="Times New Roman"/>
      <family val="1"/>
      <charset val="204"/>
    </font>
    <font>
      <b/>
      <sz val="20"/>
      <name val="Times New Roman"/>
      <family val="1"/>
      <charset val="204"/>
    </font>
    <font>
      <b/>
      <sz val="16"/>
      <color theme="1"/>
      <name val="Times New Roman"/>
      <family val="1"/>
      <charset val="204"/>
    </font>
    <font>
      <sz val="14"/>
      <color theme="1"/>
      <name val="Calibri"/>
      <family val="2"/>
      <charset val="204"/>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auto="1"/>
      </left>
      <right style="thin">
        <color auto="1"/>
      </right>
      <top/>
      <bottom/>
      <diagonal/>
    </border>
  </borders>
  <cellStyleXfs count="22">
    <xf numFmtId="0" fontId="0" fillId="0" borderId="0"/>
    <xf numFmtId="0" fontId="2" fillId="0" borderId="0"/>
    <xf numFmtId="0" fontId="3" fillId="0" borderId="0"/>
    <xf numFmtId="0" fontId="4" fillId="0" borderId="0"/>
    <xf numFmtId="0" fontId="1" fillId="0" borderId="0"/>
    <xf numFmtId="0" fontId="3" fillId="0" borderId="0"/>
    <xf numFmtId="164" fontId="5" fillId="0" borderId="0" applyFont="0" applyFill="0" applyBorder="0" applyAlignment="0" applyProtection="0"/>
    <xf numFmtId="0" fontId="2" fillId="0" borderId="0"/>
    <xf numFmtId="0" fontId="3" fillId="0" borderId="0">
      <alignment horizontal="center"/>
    </xf>
    <xf numFmtId="0" fontId="5" fillId="0" borderId="0"/>
    <xf numFmtId="0" fontId="3" fillId="0" borderId="0"/>
    <xf numFmtId="0" fontId="3" fillId="0" borderId="0"/>
    <xf numFmtId="0" fontId="3" fillId="0" borderId="0"/>
    <xf numFmtId="0" fontId="6" fillId="0" borderId="0">
      <alignment horizontal="center"/>
    </xf>
    <xf numFmtId="165" fontId="5" fillId="0" borderId="0" applyFont="0" applyFill="0" applyBorder="0" applyAlignment="0" applyProtection="0"/>
    <xf numFmtId="0" fontId="3" fillId="0" borderId="0">
      <alignment horizontal="center"/>
    </xf>
    <xf numFmtId="165" fontId="1" fillId="0" borderId="0" applyFont="0" applyFill="0" applyBorder="0" applyAlignment="0" applyProtection="0"/>
    <xf numFmtId="0" fontId="2" fillId="0" borderId="0"/>
    <xf numFmtId="0" fontId="10" fillId="0" borderId="0"/>
    <xf numFmtId="164" fontId="10" fillId="0" borderId="0" applyFont="0" applyFill="0" applyBorder="0" applyAlignment="0" applyProtection="0"/>
    <xf numFmtId="0" fontId="6" fillId="0" borderId="0">
      <alignment horizontal="center"/>
    </xf>
    <xf numFmtId="0" fontId="3" fillId="0" borderId="0">
      <alignment horizontal="center"/>
    </xf>
  </cellStyleXfs>
  <cellXfs count="116">
    <xf numFmtId="0" fontId="0" fillId="0" borderId="0" xfId="0"/>
    <xf numFmtId="0" fontId="7" fillId="0" borderId="0" xfId="0" applyFont="1" applyFill="1"/>
    <xf numFmtId="1" fontId="8" fillId="0" borderId="1" xfId="5" applyNumberFormat="1" applyFont="1" applyFill="1" applyBorder="1" applyAlignment="1">
      <alignment horizontal="center" vertical="center" wrapText="1"/>
    </xf>
    <xf numFmtId="0" fontId="8" fillId="0" borderId="0" xfId="0" applyFont="1" applyFill="1" applyAlignment="1">
      <alignment horizontal="center" vertical="center"/>
    </xf>
    <xf numFmtId="4" fontId="7" fillId="0" borderId="0" xfId="0" applyNumberFormat="1" applyFont="1" applyFill="1" applyAlignment="1"/>
    <xf numFmtId="0" fontId="7" fillId="0" borderId="0" xfId="0" applyFont="1" applyFill="1" applyAlignment="1">
      <alignment wrapText="1"/>
    </xf>
    <xf numFmtId="0" fontId="7" fillId="0" borderId="1" xfId="0" applyFont="1" applyFill="1" applyBorder="1" applyAlignment="1">
      <alignment horizontal="center" vertical="center"/>
    </xf>
    <xf numFmtId="4" fontId="7" fillId="0" borderId="1" xfId="0" applyNumberFormat="1" applyFont="1" applyFill="1" applyBorder="1" applyAlignment="1">
      <alignment horizontal="center" vertical="center"/>
    </xf>
    <xf numFmtId="0" fontId="7" fillId="0" borderId="1" xfId="0" applyFont="1" applyFill="1" applyBorder="1" applyAlignment="1">
      <alignment vertical="center"/>
    </xf>
    <xf numFmtId="0" fontId="7" fillId="0" borderId="1" xfId="0" applyFont="1" applyFill="1" applyBorder="1" applyAlignment="1">
      <alignment vertical="center" wrapText="1"/>
    </xf>
    <xf numFmtId="0" fontId="7" fillId="0" borderId="0" xfId="0" applyFont="1" applyFill="1" applyAlignment="1">
      <alignment horizontal="center"/>
    </xf>
    <xf numFmtId="0" fontId="11" fillId="0" borderId="0" xfId="0" applyFont="1" applyFill="1"/>
    <xf numFmtId="4" fontId="8" fillId="0" borderId="1" xfId="0" applyNumberFormat="1" applyFont="1" applyFill="1" applyBorder="1" applyAlignment="1" applyProtection="1">
      <alignment horizontal="center" vertical="center"/>
    </xf>
    <xf numFmtId="0" fontId="9" fillId="0" borderId="1" xfId="0" applyNumberFormat="1"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xf>
    <xf numFmtId="0" fontId="11" fillId="0" borderId="0" xfId="0" applyFont="1" applyFill="1" applyAlignment="1" applyProtection="1">
      <alignment horizontal="center"/>
    </xf>
    <xf numFmtId="0" fontId="14" fillId="0" borderId="0" xfId="0" applyFont="1" applyFill="1" applyAlignment="1" applyProtection="1"/>
    <xf numFmtId="0" fontId="13" fillId="0" borderId="0" xfId="0" applyFont="1" applyFill="1" applyAlignment="1">
      <alignment wrapText="1"/>
    </xf>
    <xf numFmtId="4" fontId="14" fillId="0" borderId="0" xfId="0" applyNumberFormat="1" applyFont="1" applyFill="1" applyAlignment="1" applyProtection="1"/>
    <xf numFmtId="4" fontId="9" fillId="0" borderId="1" xfId="19" applyNumberFormat="1" applyFont="1" applyBorder="1" applyAlignment="1">
      <alignment horizontal="center" vertical="center" wrapText="1"/>
    </xf>
    <xf numFmtId="0" fontId="13" fillId="0" borderId="0" xfId="0" applyFont="1" applyFill="1" applyAlignment="1">
      <alignment horizontal="left" wrapText="1"/>
    </xf>
    <xf numFmtId="0" fontId="15" fillId="0" borderId="0" xfId="0" applyFont="1" applyFill="1" applyAlignment="1"/>
    <xf numFmtId="0" fontId="15" fillId="0" borderId="0" xfId="0" applyFont="1" applyFill="1" applyAlignment="1">
      <alignment horizontal="right"/>
    </xf>
    <xf numFmtId="0" fontId="16" fillId="0" borderId="0" xfId="0" applyFont="1" applyFill="1" applyAlignment="1"/>
    <xf numFmtId="0" fontId="16" fillId="0" borderId="0" xfId="0" applyFont="1" applyFill="1" applyAlignment="1">
      <alignment horizontal="right"/>
    </xf>
    <xf numFmtId="0" fontId="15" fillId="0" borderId="0" xfId="0" applyFont="1" applyFill="1" applyAlignment="1">
      <alignment horizontal="center"/>
    </xf>
    <xf numFmtId="0" fontId="15" fillId="0" borderId="0" xfId="0" applyFont="1" applyFill="1"/>
    <xf numFmtId="0" fontId="17" fillId="0" borderId="0" xfId="0" applyFont="1" applyFill="1"/>
    <xf numFmtId="0" fontId="17" fillId="0" borderId="0" xfId="0" applyFont="1" applyFill="1" applyAlignment="1">
      <alignment horizontal="left"/>
    </xf>
    <xf numFmtId="0" fontId="9" fillId="0" borderId="0" xfId="0" applyFont="1" applyFill="1" applyBorder="1" applyAlignment="1">
      <alignment wrapText="1"/>
    </xf>
    <xf numFmtId="0" fontId="12" fillId="0" borderId="0" xfId="0" applyFont="1" applyFill="1" applyBorder="1" applyAlignment="1">
      <alignment vertical="center"/>
    </xf>
    <xf numFmtId="0" fontId="13" fillId="0" borderId="0" xfId="0" applyFont="1" applyFill="1" applyAlignment="1">
      <alignment horizontal="left" wrapText="1"/>
    </xf>
    <xf numFmtId="164" fontId="9" fillId="0" borderId="1" xfId="19"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18" fillId="2" borderId="1" xfId="0" applyFont="1" applyFill="1" applyBorder="1" applyAlignment="1">
      <alignment horizontal="center" vertical="center"/>
    </xf>
    <xf numFmtId="164" fontId="9" fillId="2" borderId="1" xfId="19" applyFont="1" applyFill="1" applyBorder="1" applyAlignment="1" applyProtection="1">
      <alignment horizontal="center" vertical="center"/>
      <protection locked="0"/>
    </xf>
    <xf numFmtId="0" fontId="9" fillId="2" borderId="1" xfId="0" applyNumberFormat="1" applyFont="1" applyFill="1" applyBorder="1" applyAlignment="1" applyProtection="1">
      <alignment horizontal="center" vertical="center" wrapText="1"/>
      <protection locked="0"/>
    </xf>
    <xf numFmtId="164" fontId="18" fillId="2" borderId="1" xfId="19" applyFont="1" applyFill="1" applyBorder="1" applyAlignment="1">
      <alignment horizontal="center" vertical="center"/>
    </xf>
    <xf numFmtId="0" fontId="9" fillId="2" borderId="1" xfId="0" applyFont="1" applyFill="1" applyBorder="1" applyAlignment="1" applyProtection="1">
      <alignment horizontal="center" vertical="center" wrapText="1"/>
    </xf>
    <xf numFmtId="0" fontId="9" fillId="2" borderId="6" xfId="0" applyFont="1" applyFill="1" applyBorder="1" applyAlignment="1" applyProtection="1">
      <alignment horizontal="center" vertical="center" wrapText="1"/>
    </xf>
    <xf numFmtId="164" fontId="9" fillId="2" borderId="6" xfId="19" applyFont="1" applyFill="1" applyBorder="1" applyAlignment="1" applyProtection="1">
      <alignment horizontal="center" vertical="center" wrapText="1"/>
    </xf>
    <xf numFmtId="0" fontId="9" fillId="0" borderId="1" xfId="0" applyFont="1" applyBorder="1" applyAlignment="1">
      <alignment horizontal="center" vertical="center"/>
    </xf>
    <xf numFmtId="0" fontId="9" fillId="0" borderId="4" xfId="0" applyFont="1" applyBorder="1" applyAlignment="1">
      <alignment horizontal="center" vertical="center"/>
    </xf>
    <xf numFmtId="164" fontId="9" fillId="2" borderId="1" xfId="19" applyFont="1" applyFill="1" applyBorder="1" applyAlignment="1" applyProtection="1">
      <alignment horizontal="center" vertical="center"/>
    </xf>
    <xf numFmtId="164" fontId="9" fillId="2" borderId="6" xfId="19" applyFont="1" applyFill="1" applyBorder="1" applyAlignment="1" applyProtection="1">
      <alignment horizontal="center" vertical="center"/>
    </xf>
    <xf numFmtId="164" fontId="9" fillId="2" borderId="9" xfId="19" applyFont="1" applyFill="1" applyBorder="1" applyAlignment="1" applyProtection="1">
      <alignment horizontal="center" vertical="center"/>
    </xf>
    <xf numFmtId="164" fontId="9" fillId="2" borderId="1" xfId="19" applyFont="1" applyFill="1" applyBorder="1" applyAlignment="1">
      <alignment horizontal="center" vertical="center"/>
    </xf>
    <xf numFmtId="164" fontId="9" fillId="2" borderId="10" xfId="19" applyFont="1" applyFill="1" applyBorder="1" applyAlignment="1" applyProtection="1">
      <alignment horizontal="center" vertical="center"/>
    </xf>
    <xf numFmtId="0" fontId="9" fillId="2" borderId="1" xfId="2" applyFont="1" applyFill="1" applyBorder="1" applyAlignment="1" applyProtection="1">
      <alignment horizontal="center" vertical="center" wrapText="1"/>
    </xf>
    <xf numFmtId="0" fontId="7" fillId="0" borderId="0" xfId="0" applyFont="1" applyFill="1" applyAlignment="1">
      <alignment horizontal="center" vertical="center"/>
    </xf>
    <xf numFmtId="164" fontId="7" fillId="0" borderId="0" xfId="19" applyFont="1" applyFill="1" applyAlignment="1">
      <alignment horizontal="center" vertical="center"/>
    </xf>
    <xf numFmtId="4" fontId="7" fillId="0" borderId="0" xfId="0" applyNumberFormat="1" applyFont="1" applyFill="1" applyAlignment="1">
      <alignment horizontal="center" vertical="center"/>
    </xf>
    <xf numFmtId="0" fontId="19" fillId="2" borderId="7" xfId="0" applyFont="1" applyFill="1" applyBorder="1" applyAlignment="1">
      <alignment horizontal="left" vertical="center" wrapText="1"/>
    </xf>
    <xf numFmtId="0" fontId="15" fillId="2" borderId="8" xfId="0" applyFont="1" applyFill="1" applyBorder="1" applyAlignment="1">
      <alignment horizontal="left" vertical="center" wrapText="1"/>
    </xf>
    <xf numFmtId="0" fontId="19" fillId="2" borderId="9" xfId="0" applyFont="1" applyFill="1" applyBorder="1" applyAlignment="1">
      <alignment horizontal="left" vertical="center" wrapText="1"/>
    </xf>
    <xf numFmtId="0" fontId="19" fillId="2" borderId="5"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20" fillId="0" borderId="0" xfId="0" applyFont="1" applyFill="1" applyAlignment="1">
      <alignment horizontal="left" wrapText="1"/>
    </xf>
    <xf numFmtId="0" fontId="12" fillId="0" borderId="0" xfId="0" applyFont="1" applyFill="1" applyAlignment="1">
      <alignment horizontal="right"/>
    </xf>
    <xf numFmtId="0" fontId="21" fillId="0" borderId="1" xfId="0" applyFont="1" applyFill="1" applyBorder="1" applyAlignment="1" applyProtection="1">
      <alignment horizontal="left" vertical="center" wrapText="1"/>
    </xf>
    <xf numFmtId="0" fontId="19" fillId="0" borderId="4" xfId="0"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xf>
    <xf numFmtId="0" fontId="21" fillId="2" borderId="1" xfId="0" applyFont="1" applyFill="1" applyBorder="1" applyAlignment="1" applyProtection="1">
      <alignment horizontal="left" vertical="center" wrapText="1"/>
    </xf>
    <xf numFmtId="0" fontId="15" fillId="2" borderId="1" xfId="3" applyFont="1" applyFill="1" applyBorder="1" applyAlignment="1">
      <alignment horizontal="left" vertical="center" wrapText="1"/>
    </xf>
    <xf numFmtId="0" fontId="19" fillId="2" borderId="1" xfId="0" applyFont="1" applyFill="1" applyBorder="1" applyAlignment="1">
      <alignment vertical="center" wrapText="1"/>
    </xf>
    <xf numFmtId="0" fontId="15" fillId="2" borderId="1" xfId="0" applyFont="1" applyFill="1" applyBorder="1" applyAlignment="1" applyProtection="1">
      <alignment horizontal="left" vertical="center" wrapText="1"/>
      <protection locked="0"/>
    </xf>
    <xf numFmtId="0" fontId="15" fillId="0" borderId="4" xfId="0" applyFont="1" applyBorder="1" applyAlignment="1">
      <alignment horizontal="left" vertical="center" wrapText="1"/>
    </xf>
    <xf numFmtId="0" fontId="15" fillId="0" borderId="5" xfId="0" applyFont="1" applyBorder="1" applyAlignment="1">
      <alignment horizontal="left" vertical="center" wrapText="1"/>
    </xf>
    <xf numFmtId="0" fontId="21" fillId="2" borderId="1" xfId="4" applyFont="1" applyFill="1" applyBorder="1" applyAlignment="1" applyProtection="1">
      <alignment horizontal="left" vertical="center" wrapText="1"/>
    </xf>
    <xf numFmtId="2" fontId="21" fillId="2" borderId="1" xfId="1" applyNumberFormat="1" applyFont="1" applyFill="1" applyBorder="1" applyAlignment="1" applyProtection="1">
      <alignment horizontal="left" vertical="center" wrapText="1" shrinkToFit="1"/>
    </xf>
    <xf numFmtId="2" fontId="21" fillId="2" borderId="1" xfId="0" applyNumberFormat="1" applyFont="1" applyFill="1" applyBorder="1" applyAlignment="1" applyProtection="1">
      <alignment horizontal="left" vertical="center" wrapText="1"/>
    </xf>
    <xf numFmtId="0" fontId="21" fillId="2" borderId="1" xfId="1" applyFont="1" applyFill="1" applyBorder="1" applyAlignment="1" applyProtection="1">
      <alignment horizontal="left" vertical="center" wrapText="1" shrinkToFit="1"/>
    </xf>
    <xf numFmtId="0" fontId="15" fillId="2" borderId="1" xfId="0" applyFont="1" applyFill="1" applyBorder="1" applyAlignment="1" applyProtection="1">
      <alignment horizontal="left" vertical="center" wrapText="1"/>
    </xf>
    <xf numFmtId="0" fontId="23" fillId="2" borderId="1" xfId="0" applyFont="1" applyFill="1" applyBorder="1" applyAlignment="1" applyProtection="1">
      <alignment horizontal="left" vertical="center" wrapText="1"/>
    </xf>
    <xf numFmtId="0" fontId="21" fillId="2" borderId="1" xfId="2" applyFont="1" applyFill="1" applyBorder="1" applyAlignment="1" applyProtection="1">
      <alignment horizontal="left" vertical="center" wrapText="1"/>
    </xf>
    <xf numFmtId="0" fontId="15" fillId="0" borderId="1" xfId="0" applyFont="1" applyFill="1" applyBorder="1" applyAlignment="1">
      <alignment vertical="center" wrapText="1"/>
    </xf>
    <xf numFmtId="0" fontId="15" fillId="0" borderId="0" xfId="0" applyFont="1" applyFill="1" applyAlignment="1">
      <alignment wrapText="1"/>
    </xf>
    <xf numFmtId="0" fontId="7"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24" fillId="0" borderId="4" xfId="0" applyFont="1" applyFill="1" applyBorder="1" applyAlignment="1" applyProtection="1">
      <alignment horizontal="left" vertical="center" wrapText="1"/>
    </xf>
    <xf numFmtId="0" fontId="14" fillId="2" borderId="4" xfId="9" applyFont="1" applyFill="1" applyBorder="1" applyAlignment="1" applyProtection="1">
      <alignment horizontal="left" vertical="center" wrapText="1"/>
    </xf>
    <xf numFmtId="0" fontId="11" fillId="2" borderId="1" xfId="3" applyFont="1" applyFill="1" applyBorder="1" applyAlignment="1">
      <alignment horizontal="left" vertical="center" wrapText="1"/>
    </xf>
    <xf numFmtId="0" fontId="24" fillId="2" borderId="5" xfId="0" applyFont="1" applyFill="1" applyBorder="1" applyAlignment="1">
      <alignment vertical="center" wrapText="1"/>
    </xf>
    <xf numFmtId="3" fontId="14" fillId="2" borderId="4" xfId="0" applyNumberFormat="1" applyFont="1" applyFill="1" applyBorder="1" applyAlignment="1" applyProtection="1">
      <alignment horizontal="left" vertical="center" wrapText="1"/>
    </xf>
    <xf numFmtId="0" fontId="14" fillId="2" borderId="4" xfId="2" applyFont="1" applyFill="1" applyBorder="1" applyAlignment="1" applyProtection="1">
      <alignment horizontal="left" vertical="center" wrapText="1"/>
    </xf>
    <xf numFmtId="0" fontId="11" fillId="2" borderId="6" xfId="8" applyFont="1" applyFill="1" applyBorder="1" applyAlignment="1" applyProtection="1">
      <alignment horizontal="left" vertical="center" wrapText="1"/>
      <protection locked="0"/>
    </xf>
    <xf numFmtId="0" fontId="25"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1" fillId="2" borderId="8"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14" fillId="2" borderId="4" xfId="4" applyFont="1" applyFill="1" applyBorder="1" applyAlignment="1" applyProtection="1">
      <alignment horizontal="left" vertical="center" wrapText="1"/>
    </xf>
    <xf numFmtId="0" fontId="14" fillId="2" borderId="4" xfId="1" applyFont="1" applyFill="1" applyBorder="1" applyAlignment="1" applyProtection="1">
      <alignment horizontal="left" vertical="center" wrapText="1" shrinkToFit="1"/>
    </xf>
    <xf numFmtId="0" fontId="14" fillId="2" borderId="4" xfId="0" applyFont="1" applyFill="1" applyBorder="1" applyAlignment="1" applyProtection="1">
      <alignment horizontal="left" vertical="center" wrapText="1"/>
    </xf>
    <xf numFmtId="0" fontId="14" fillId="2" borderId="4" xfId="3" applyFont="1" applyFill="1" applyBorder="1" applyAlignment="1" applyProtection="1">
      <alignment horizontal="left" vertical="center" wrapText="1"/>
    </xf>
    <xf numFmtId="0" fontId="14" fillId="2" borderId="4" xfId="0" applyFont="1" applyFill="1" applyBorder="1" applyAlignment="1">
      <alignment horizontal="left" vertical="center" wrapText="1"/>
    </xf>
    <xf numFmtId="0" fontId="24" fillId="2" borderId="4" xfId="0" applyFont="1" applyFill="1" applyBorder="1" applyAlignment="1" applyProtection="1">
      <alignment horizontal="left" vertical="center"/>
    </xf>
    <xf numFmtId="1" fontId="26" fillId="0" borderId="1" xfId="5" applyNumberFormat="1" applyFont="1" applyFill="1" applyBorder="1" applyAlignment="1">
      <alignment horizontal="center" vertical="center" wrapText="1"/>
    </xf>
    <xf numFmtId="2" fontId="26" fillId="0" borderId="1" xfId="5" applyNumberFormat="1" applyFont="1" applyFill="1" applyBorder="1" applyAlignment="1">
      <alignment horizontal="center" vertical="center" wrapText="1"/>
    </xf>
    <xf numFmtId="3" fontId="26" fillId="0" borderId="1" xfId="0" applyNumberFormat="1" applyFont="1" applyFill="1" applyBorder="1" applyAlignment="1">
      <alignment horizontal="center" vertical="center" wrapText="1"/>
    </xf>
    <xf numFmtId="4" fontId="26" fillId="0" borderId="1" xfId="0" applyNumberFormat="1" applyFont="1" applyFill="1" applyBorder="1" applyAlignment="1">
      <alignment horizontal="center" vertical="center" wrapText="1"/>
    </xf>
    <xf numFmtId="0" fontId="26" fillId="0" borderId="1" xfId="0" applyFont="1" applyFill="1" applyBorder="1" applyAlignment="1">
      <alignment horizontal="center" vertical="center" wrapText="1"/>
    </xf>
    <xf numFmtId="0" fontId="28" fillId="0" borderId="0" xfId="0" applyFont="1" applyFill="1" applyAlignment="1">
      <alignment horizontal="center" vertical="center" wrapText="1"/>
    </xf>
    <xf numFmtId="0" fontId="14" fillId="0" borderId="0" xfId="0" applyFont="1" applyFill="1" applyBorder="1" applyAlignment="1">
      <alignment wrapText="1"/>
    </xf>
    <xf numFmtId="0" fontId="29" fillId="0" borderId="0" xfId="0" applyFont="1" applyFill="1"/>
    <xf numFmtId="0" fontId="28" fillId="0" borderId="0" xfId="0" applyFont="1" applyFill="1" applyAlignment="1">
      <alignment horizontal="left" wrapText="1"/>
    </xf>
    <xf numFmtId="0" fontId="14" fillId="0" borderId="3" xfId="0" applyFont="1" applyFill="1" applyBorder="1" applyAlignment="1" applyProtection="1">
      <alignment horizontal="left"/>
    </xf>
    <xf numFmtId="0" fontId="14" fillId="0" borderId="0" xfId="0" applyFont="1" applyFill="1" applyBorder="1" applyAlignment="1">
      <alignment horizontal="left"/>
    </xf>
    <xf numFmtId="0" fontId="14" fillId="0" borderId="0" xfId="0" applyFont="1" applyFill="1" applyBorder="1" applyAlignment="1">
      <alignment horizontal="left" wrapText="1"/>
    </xf>
    <xf numFmtId="0" fontId="16" fillId="0" borderId="0" xfId="0" applyFont="1" applyFill="1" applyAlignment="1">
      <alignment horizontal="right"/>
    </xf>
    <xf numFmtId="0" fontId="12" fillId="0" borderId="2" xfId="0" applyFont="1" applyFill="1" applyBorder="1" applyAlignment="1">
      <alignment horizontal="center" vertical="center"/>
    </xf>
    <xf numFmtId="0" fontId="20" fillId="0" borderId="0" xfId="0" applyFont="1" applyFill="1" applyAlignment="1">
      <alignment horizontal="center" vertical="center" wrapText="1"/>
    </xf>
    <xf numFmtId="0" fontId="27" fillId="0" borderId="0" xfId="0" applyFont="1" applyFill="1" applyAlignment="1">
      <alignment horizontal="right"/>
    </xf>
    <xf numFmtId="0" fontId="27" fillId="0" borderId="0" xfId="0" applyFont="1" applyFill="1" applyAlignment="1">
      <alignment horizontal="left"/>
    </xf>
    <xf numFmtId="0" fontId="20" fillId="0" borderId="0" xfId="0" applyFont="1" applyFill="1" applyAlignment="1">
      <alignment horizontal="center" vertical="center"/>
    </xf>
  </cellXfs>
  <cellStyles count="22">
    <cellStyle name="Обычный" xfId="0" builtinId="0"/>
    <cellStyle name="Обычный 10" xfId="9"/>
    <cellStyle name="Обычный 2" xfId="5"/>
    <cellStyle name="Обычный 2 10" xfId="12"/>
    <cellStyle name="Обычный 2 15" xfId="1"/>
    <cellStyle name="Обычный 24" xfId="21"/>
    <cellStyle name="Обычный 3" xfId="3"/>
    <cellStyle name="Обычный 31" xfId="15"/>
    <cellStyle name="Обычный 33" xfId="11"/>
    <cellStyle name="Обычный 4" xfId="7"/>
    <cellStyle name="Обычный 4 2" xfId="17"/>
    <cellStyle name="Обычный 46" xfId="4"/>
    <cellStyle name="Обычный 5" xfId="2"/>
    <cellStyle name="Обычный 5 2 2" xfId="10"/>
    <cellStyle name="Обычный 7" xfId="18"/>
    <cellStyle name="Обычный 7 5" xfId="20"/>
    <cellStyle name="Стиль 1" xfId="13"/>
    <cellStyle name="Стиль 1 5" xfId="8"/>
    <cellStyle name="Финансовый" xfId="19" builtinId="3"/>
    <cellStyle name="Финансовый 26" xfId="16"/>
    <cellStyle name="Финансовый 3 9" xfId="14"/>
    <cellStyle name="Финансовый 31"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3"/>
  <sheetViews>
    <sheetView tabSelected="1" view="pageBreakPreview" zoomScale="60" zoomScaleNormal="80" workbookViewId="0">
      <selection activeCell="B109" sqref="B109:D109"/>
    </sheetView>
  </sheetViews>
  <sheetFormatPr defaultRowHeight="15.75" x14ac:dyDescent="0.25"/>
  <cols>
    <col min="1" max="1" width="6.5703125" style="1" customWidth="1"/>
    <col min="2" max="2" width="53.28515625" style="5" customWidth="1"/>
    <col min="3" max="3" width="114" style="76" customWidth="1"/>
    <col min="4" max="4" width="13.140625" style="10" customWidth="1"/>
    <col min="5" max="5" width="10.28515625" style="10" customWidth="1"/>
    <col min="6" max="6" width="17.42578125" style="4" customWidth="1"/>
    <col min="7" max="7" width="18" style="4" customWidth="1"/>
    <col min="8" max="8" width="15.28515625" style="1" customWidth="1"/>
    <col min="9" max="9" width="11.42578125" style="1" customWidth="1"/>
    <col min="10" max="10" width="10.5703125" style="1" customWidth="1"/>
    <col min="11" max="11" width="12.42578125" style="1" customWidth="1"/>
    <col min="12" max="12" width="12" style="1" customWidth="1"/>
    <col min="13" max="13" width="11.28515625" style="1" customWidth="1"/>
    <col min="14" max="14" width="11.7109375" style="1" customWidth="1"/>
    <col min="15" max="15" width="12.42578125" style="1" customWidth="1"/>
    <col min="16" max="16" width="13.5703125" style="1" customWidth="1"/>
    <col min="17" max="17" width="10.28515625" style="1" customWidth="1"/>
    <col min="18" max="18" width="10.5703125" style="1" customWidth="1"/>
    <col min="19" max="19" width="9.5703125" style="1" customWidth="1"/>
    <col min="20" max="20" width="15.140625" style="1" customWidth="1"/>
    <col min="21" max="21" width="12.7109375" style="1" customWidth="1"/>
    <col min="22" max="22" width="12.85546875" style="1" customWidth="1"/>
    <col min="23" max="23" width="13.42578125" style="1" customWidth="1"/>
    <col min="24" max="24" width="19.7109375" style="1" customWidth="1"/>
    <col min="25" max="16384" width="9.140625" style="1"/>
  </cols>
  <sheetData>
    <row r="1" spans="1:23" s="21" customFormat="1" ht="33" customHeight="1" x14ac:dyDescent="0.35">
      <c r="B1" s="57" t="s">
        <v>7</v>
      </c>
      <c r="D1" s="22"/>
      <c r="E1" s="110"/>
      <c r="F1" s="110"/>
      <c r="G1" s="110"/>
      <c r="H1" s="110"/>
      <c r="I1" s="23"/>
      <c r="J1" s="23"/>
      <c r="K1" s="23"/>
      <c r="L1" s="23"/>
      <c r="M1" s="23"/>
      <c r="N1" s="23"/>
      <c r="O1" s="23"/>
      <c r="P1" s="24"/>
      <c r="Q1" s="24"/>
      <c r="R1" s="58"/>
      <c r="S1" s="58"/>
      <c r="T1" s="113" t="s">
        <v>13</v>
      </c>
      <c r="U1" s="113"/>
      <c r="V1" s="113"/>
      <c r="W1" s="113"/>
    </row>
    <row r="2" spans="1:23" s="21" customFormat="1" ht="34.5" customHeight="1" x14ac:dyDescent="0.35">
      <c r="B2" s="57" t="s">
        <v>9</v>
      </c>
      <c r="D2" s="22"/>
      <c r="E2" s="110"/>
      <c r="F2" s="110"/>
      <c r="G2" s="110"/>
      <c r="H2" s="110"/>
      <c r="I2" s="23"/>
      <c r="J2" s="23"/>
      <c r="K2" s="23"/>
      <c r="L2" s="23"/>
      <c r="M2" s="23"/>
      <c r="N2" s="23"/>
      <c r="O2" s="23"/>
      <c r="P2" s="24"/>
      <c r="Q2" s="24"/>
      <c r="R2" s="58"/>
      <c r="S2" s="58"/>
      <c r="T2" s="113" t="s">
        <v>20</v>
      </c>
      <c r="U2" s="113"/>
      <c r="V2" s="113"/>
      <c r="W2" s="113"/>
    </row>
    <row r="3" spans="1:23" s="21" customFormat="1" ht="33.75" customHeight="1" x14ac:dyDescent="0.35">
      <c r="B3" s="25"/>
      <c r="D3" s="110"/>
      <c r="E3" s="110"/>
      <c r="F3" s="110"/>
      <c r="G3" s="110"/>
      <c r="H3" s="110"/>
      <c r="I3" s="23"/>
      <c r="J3" s="24"/>
      <c r="K3" s="24"/>
      <c r="L3" s="24"/>
      <c r="M3" s="24"/>
      <c r="N3" s="24"/>
      <c r="O3" s="24"/>
      <c r="R3" s="114" t="s">
        <v>215</v>
      </c>
      <c r="S3" s="114"/>
      <c r="T3" s="114"/>
      <c r="U3" s="114"/>
      <c r="V3" s="114"/>
      <c r="W3" s="114"/>
    </row>
    <row r="4" spans="1:23" s="26" customFormat="1" ht="26.25" customHeight="1" x14ac:dyDescent="0.2">
      <c r="A4" s="112" t="s">
        <v>14</v>
      </c>
      <c r="B4" s="112"/>
      <c r="C4" s="112"/>
      <c r="D4" s="112"/>
      <c r="E4" s="112"/>
      <c r="F4" s="112"/>
      <c r="G4" s="112"/>
      <c r="H4" s="112"/>
      <c r="I4" s="112"/>
      <c r="J4" s="112"/>
      <c r="K4" s="112"/>
      <c r="L4" s="112"/>
      <c r="M4" s="112"/>
      <c r="N4" s="112"/>
      <c r="O4" s="112"/>
      <c r="P4" s="112"/>
      <c r="Q4" s="112"/>
      <c r="R4" s="112"/>
      <c r="S4" s="112"/>
      <c r="T4" s="112"/>
      <c r="U4" s="112"/>
      <c r="V4" s="112"/>
      <c r="W4" s="112"/>
    </row>
    <row r="5" spans="1:23" s="26" customFormat="1" ht="24.75" customHeight="1" x14ac:dyDescent="0.2">
      <c r="A5" s="112" t="s">
        <v>206</v>
      </c>
      <c r="B5" s="112"/>
      <c r="C5" s="112"/>
      <c r="D5" s="112"/>
      <c r="E5" s="112"/>
      <c r="F5" s="112"/>
      <c r="G5" s="112"/>
      <c r="H5" s="112"/>
      <c r="I5" s="112"/>
      <c r="J5" s="112"/>
      <c r="K5" s="112"/>
      <c r="L5" s="112"/>
      <c r="M5" s="112"/>
      <c r="N5" s="112"/>
      <c r="O5" s="112"/>
      <c r="P5" s="112"/>
      <c r="Q5" s="112"/>
      <c r="R5" s="112"/>
      <c r="S5" s="112"/>
      <c r="T5" s="112"/>
      <c r="U5" s="112"/>
      <c r="V5" s="112"/>
    </row>
    <row r="6" spans="1:23" s="26" customFormat="1" ht="34.5" customHeight="1" x14ac:dyDescent="0.2">
      <c r="A6" s="115" t="s">
        <v>207</v>
      </c>
      <c r="B6" s="115"/>
      <c r="C6" s="115"/>
      <c r="D6" s="115"/>
      <c r="E6" s="115"/>
      <c r="F6" s="115"/>
      <c r="G6" s="115"/>
      <c r="H6" s="115"/>
      <c r="I6" s="115"/>
      <c r="J6" s="115"/>
      <c r="K6" s="115"/>
      <c r="L6" s="115"/>
      <c r="M6" s="115"/>
      <c r="N6" s="115"/>
      <c r="O6" s="115"/>
      <c r="P6" s="115"/>
      <c r="Q6" s="115"/>
      <c r="R6" s="115"/>
      <c r="S6" s="115"/>
      <c r="T6" s="115"/>
      <c r="U6" s="115"/>
      <c r="V6" s="115"/>
      <c r="W6" s="115"/>
    </row>
    <row r="7" spans="1:23" s="11" customFormat="1" ht="60.75" customHeight="1" x14ac:dyDescent="0.3">
      <c r="A7" s="111" t="s">
        <v>15</v>
      </c>
      <c r="B7" s="111"/>
      <c r="C7" s="111"/>
      <c r="D7" s="111"/>
      <c r="E7" s="111"/>
      <c r="F7" s="111"/>
      <c r="G7" s="111"/>
      <c r="H7" s="111"/>
      <c r="I7" s="30"/>
    </row>
    <row r="8" spans="1:23" s="3" customFormat="1" ht="81.75" customHeight="1" x14ac:dyDescent="0.25">
      <c r="A8" s="98" t="s">
        <v>0</v>
      </c>
      <c r="B8" s="99" t="s">
        <v>1</v>
      </c>
      <c r="C8" s="99" t="s">
        <v>2</v>
      </c>
      <c r="D8" s="99" t="s">
        <v>3</v>
      </c>
      <c r="E8" s="100" t="s">
        <v>5</v>
      </c>
      <c r="F8" s="101" t="s">
        <v>4</v>
      </c>
      <c r="G8" s="101" t="s">
        <v>6</v>
      </c>
      <c r="H8" s="102" t="s">
        <v>178</v>
      </c>
      <c r="I8" s="102" t="s">
        <v>179</v>
      </c>
      <c r="J8" s="102" t="s">
        <v>180</v>
      </c>
      <c r="K8" s="102" t="s">
        <v>181</v>
      </c>
      <c r="L8" s="102" t="s">
        <v>22</v>
      </c>
      <c r="M8" s="102" t="s">
        <v>182</v>
      </c>
      <c r="N8" s="102" t="s">
        <v>199</v>
      </c>
      <c r="O8" s="102" t="s">
        <v>183</v>
      </c>
      <c r="P8" s="102" t="s">
        <v>203</v>
      </c>
      <c r="Q8" s="102" t="s">
        <v>184</v>
      </c>
      <c r="R8" s="102" t="s">
        <v>185</v>
      </c>
      <c r="S8" s="102" t="s">
        <v>186</v>
      </c>
      <c r="T8" s="102" t="s">
        <v>187</v>
      </c>
      <c r="U8" s="102" t="s">
        <v>188</v>
      </c>
      <c r="V8" s="102" t="s">
        <v>189</v>
      </c>
      <c r="W8" s="102" t="s">
        <v>190</v>
      </c>
    </row>
    <row r="9" spans="1:23" s="3" customFormat="1" ht="37.5" customHeight="1" x14ac:dyDescent="0.25">
      <c r="A9" s="2">
        <v>1</v>
      </c>
      <c r="B9" s="78" t="s">
        <v>21</v>
      </c>
      <c r="C9" s="59" t="s">
        <v>23</v>
      </c>
      <c r="D9" s="14" t="s">
        <v>10</v>
      </c>
      <c r="E9" s="13">
        <v>12</v>
      </c>
      <c r="F9" s="32">
        <v>230000</v>
      </c>
      <c r="G9" s="19">
        <f t="shared" ref="G9:G80" si="0">E9*F9</f>
        <v>2760000</v>
      </c>
      <c r="H9" s="77"/>
      <c r="I9" s="6"/>
      <c r="J9" s="6"/>
      <c r="K9" s="6"/>
      <c r="L9" s="6">
        <v>230000</v>
      </c>
      <c r="M9" s="6"/>
      <c r="N9" s="6"/>
      <c r="O9" s="6"/>
      <c r="P9" s="6"/>
      <c r="Q9" s="6"/>
      <c r="R9" s="6"/>
      <c r="S9" s="6"/>
      <c r="T9" s="6"/>
      <c r="U9" s="6"/>
      <c r="V9" s="6"/>
      <c r="W9" s="6"/>
    </row>
    <row r="10" spans="1:23" s="3" customFormat="1" ht="32.25" customHeight="1" x14ac:dyDescent="0.25">
      <c r="A10" s="2">
        <v>2</v>
      </c>
      <c r="B10" s="78" t="s">
        <v>21</v>
      </c>
      <c r="C10" s="59" t="s">
        <v>24</v>
      </c>
      <c r="D10" s="14" t="s">
        <v>10</v>
      </c>
      <c r="E10" s="13">
        <v>12</v>
      </c>
      <c r="F10" s="32">
        <v>230000</v>
      </c>
      <c r="G10" s="19">
        <f t="shared" si="0"/>
        <v>2760000</v>
      </c>
      <c r="H10" s="77"/>
      <c r="I10" s="6"/>
      <c r="J10" s="6"/>
      <c r="K10" s="6"/>
      <c r="L10" s="6">
        <v>230000</v>
      </c>
      <c r="M10" s="6"/>
      <c r="N10" s="6"/>
      <c r="O10" s="6"/>
      <c r="P10" s="6"/>
      <c r="Q10" s="6"/>
      <c r="R10" s="6"/>
      <c r="S10" s="6"/>
      <c r="T10" s="6"/>
      <c r="U10" s="6"/>
      <c r="V10" s="6"/>
      <c r="W10" s="6"/>
    </row>
    <row r="11" spans="1:23" s="3" customFormat="1" ht="31.5" customHeight="1" x14ac:dyDescent="0.25">
      <c r="A11" s="2">
        <v>3</v>
      </c>
      <c r="B11" s="78" t="s">
        <v>21</v>
      </c>
      <c r="C11" s="59" t="s">
        <v>25</v>
      </c>
      <c r="D11" s="14" t="s">
        <v>10</v>
      </c>
      <c r="E11" s="13">
        <v>12</v>
      </c>
      <c r="F11" s="32">
        <v>230000</v>
      </c>
      <c r="G11" s="19">
        <f t="shared" si="0"/>
        <v>2760000</v>
      </c>
      <c r="H11" s="77"/>
      <c r="I11" s="6"/>
      <c r="J11" s="6"/>
      <c r="K11" s="6"/>
      <c r="L11" s="6">
        <v>230000</v>
      </c>
      <c r="M11" s="6"/>
      <c r="N11" s="6"/>
      <c r="O11" s="6"/>
      <c r="P11" s="6"/>
      <c r="Q11" s="6"/>
      <c r="R11" s="6"/>
      <c r="S11" s="6"/>
      <c r="T11" s="6"/>
      <c r="U11" s="6"/>
      <c r="V11" s="6"/>
      <c r="W11" s="6"/>
    </row>
    <row r="12" spans="1:23" s="3" customFormat="1" ht="45" customHeight="1" x14ac:dyDescent="0.25">
      <c r="A12" s="2">
        <v>4</v>
      </c>
      <c r="B12" s="79" t="s">
        <v>26</v>
      </c>
      <c r="C12" s="60" t="s">
        <v>27</v>
      </c>
      <c r="D12" s="14" t="s">
        <v>10</v>
      </c>
      <c r="E12" s="13">
        <v>20</v>
      </c>
      <c r="F12" s="32">
        <v>176490</v>
      </c>
      <c r="G12" s="19">
        <f t="shared" si="0"/>
        <v>3529800</v>
      </c>
      <c r="H12" s="77"/>
      <c r="I12" s="6"/>
      <c r="J12" s="6"/>
      <c r="K12" s="6"/>
      <c r="L12" s="6"/>
      <c r="M12" s="6">
        <v>168100</v>
      </c>
      <c r="N12" s="6"/>
      <c r="O12" s="6"/>
      <c r="P12" s="6"/>
      <c r="Q12" s="6"/>
      <c r="R12" s="6"/>
      <c r="S12" s="6"/>
      <c r="T12" s="6"/>
      <c r="U12" s="6"/>
      <c r="V12" s="6"/>
      <c r="W12" s="6"/>
    </row>
    <row r="13" spans="1:23" s="3" customFormat="1" ht="36" customHeight="1" x14ac:dyDescent="0.25">
      <c r="A13" s="2">
        <v>5</v>
      </c>
      <c r="B13" s="79" t="s">
        <v>28</v>
      </c>
      <c r="C13" s="60" t="s">
        <v>29</v>
      </c>
      <c r="D13" s="14" t="s">
        <v>10</v>
      </c>
      <c r="E13" s="13">
        <v>2</v>
      </c>
      <c r="F13" s="32">
        <v>176490</v>
      </c>
      <c r="G13" s="19">
        <f t="shared" si="0"/>
        <v>352980</v>
      </c>
      <c r="H13" s="77"/>
      <c r="I13" s="6"/>
      <c r="J13" s="6"/>
      <c r="K13" s="6"/>
      <c r="L13" s="6"/>
      <c r="M13" s="6">
        <v>168100</v>
      </c>
      <c r="N13" s="6"/>
      <c r="O13" s="6"/>
      <c r="P13" s="6"/>
      <c r="Q13" s="6"/>
      <c r="R13" s="6"/>
      <c r="S13" s="6"/>
      <c r="T13" s="6"/>
      <c r="U13" s="6"/>
      <c r="V13" s="6"/>
      <c r="W13" s="6"/>
    </row>
    <row r="14" spans="1:23" s="3" customFormat="1" ht="39" customHeight="1" x14ac:dyDescent="0.25">
      <c r="A14" s="2">
        <v>6</v>
      </c>
      <c r="B14" s="79" t="s">
        <v>30</v>
      </c>
      <c r="C14" s="60" t="s">
        <v>31</v>
      </c>
      <c r="D14" s="14" t="s">
        <v>10</v>
      </c>
      <c r="E14" s="13">
        <v>2</v>
      </c>
      <c r="F14" s="32">
        <v>176490</v>
      </c>
      <c r="G14" s="19">
        <f t="shared" si="0"/>
        <v>352980</v>
      </c>
      <c r="H14" s="77"/>
      <c r="I14" s="6"/>
      <c r="J14" s="6"/>
      <c r="K14" s="6"/>
      <c r="L14" s="6"/>
      <c r="M14" s="6">
        <v>168100</v>
      </c>
      <c r="N14" s="6"/>
      <c r="O14" s="6"/>
      <c r="P14" s="6"/>
      <c r="Q14" s="6"/>
      <c r="R14" s="6"/>
      <c r="S14" s="6"/>
      <c r="T14" s="6"/>
      <c r="U14" s="6"/>
      <c r="V14" s="6"/>
      <c r="W14" s="6"/>
    </row>
    <row r="15" spans="1:23" s="3" customFormat="1" ht="156.75" customHeight="1" x14ac:dyDescent="0.25">
      <c r="A15" s="2">
        <v>7</v>
      </c>
      <c r="B15" s="79" t="s">
        <v>32</v>
      </c>
      <c r="C15" s="60" t="s">
        <v>33</v>
      </c>
      <c r="D15" s="14" t="s">
        <v>10</v>
      </c>
      <c r="E15" s="13">
        <v>20</v>
      </c>
      <c r="F15" s="32">
        <v>135261</v>
      </c>
      <c r="G15" s="19">
        <f t="shared" si="0"/>
        <v>2705220</v>
      </c>
      <c r="H15" s="77"/>
      <c r="I15" s="6"/>
      <c r="J15" s="6"/>
      <c r="K15" s="6"/>
      <c r="L15" s="6"/>
      <c r="M15" s="6">
        <v>122040</v>
      </c>
      <c r="N15" s="6"/>
      <c r="O15" s="6"/>
      <c r="P15" s="6"/>
      <c r="Q15" s="6"/>
      <c r="R15" s="6"/>
      <c r="S15" s="6"/>
      <c r="T15" s="6"/>
      <c r="U15" s="6"/>
      <c r="V15" s="6"/>
      <c r="W15" s="6"/>
    </row>
    <row r="16" spans="1:23" s="3" customFormat="1" ht="32.25" customHeight="1" x14ac:dyDescent="0.25">
      <c r="A16" s="2">
        <v>8</v>
      </c>
      <c r="B16" s="79" t="s">
        <v>34</v>
      </c>
      <c r="C16" s="61" t="s">
        <v>35</v>
      </c>
      <c r="D16" s="14" t="s">
        <v>10</v>
      </c>
      <c r="E16" s="13">
        <v>5</v>
      </c>
      <c r="F16" s="32">
        <v>135000</v>
      </c>
      <c r="G16" s="19">
        <f t="shared" si="0"/>
        <v>675000</v>
      </c>
      <c r="H16" s="77"/>
      <c r="I16" s="6"/>
      <c r="J16" s="6"/>
      <c r="K16" s="6"/>
      <c r="L16" s="6"/>
      <c r="M16" s="6">
        <v>131000</v>
      </c>
      <c r="N16" s="6"/>
      <c r="O16" s="6"/>
      <c r="P16" s="6"/>
      <c r="Q16" s="6"/>
      <c r="R16" s="6"/>
      <c r="S16" s="6"/>
      <c r="T16" s="6"/>
      <c r="U16" s="6"/>
      <c r="V16" s="6"/>
      <c r="W16" s="6"/>
    </row>
    <row r="17" spans="1:23" s="3" customFormat="1" ht="134.25" customHeight="1" x14ac:dyDescent="0.25">
      <c r="A17" s="2">
        <v>9</v>
      </c>
      <c r="B17" s="80" t="s">
        <v>36</v>
      </c>
      <c r="C17" s="62" t="s">
        <v>37</v>
      </c>
      <c r="D17" s="33" t="s">
        <v>10</v>
      </c>
      <c r="E17" s="34">
        <v>200</v>
      </c>
      <c r="F17" s="35">
        <v>13965</v>
      </c>
      <c r="G17" s="19">
        <f t="shared" si="0"/>
        <v>2793000</v>
      </c>
      <c r="H17" s="77"/>
      <c r="I17" s="6"/>
      <c r="J17" s="6">
        <v>13384</v>
      </c>
      <c r="K17" s="6"/>
      <c r="L17" s="6"/>
      <c r="M17" s="6"/>
      <c r="N17" s="6"/>
      <c r="O17" s="6"/>
      <c r="P17" s="6"/>
      <c r="Q17" s="6"/>
      <c r="R17" s="6">
        <v>13960</v>
      </c>
      <c r="S17" s="6"/>
      <c r="T17" s="6">
        <v>6325</v>
      </c>
      <c r="U17" s="6">
        <v>6800</v>
      </c>
      <c r="V17" s="6"/>
      <c r="W17" s="6"/>
    </row>
    <row r="18" spans="1:23" s="3" customFormat="1" ht="87.75" customHeight="1" x14ac:dyDescent="0.25">
      <c r="A18" s="2">
        <v>10</v>
      </c>
      <c r="B18" s="81" t="s">
        <v>38</v>
      </c>
      <c r="C18" s="63" t="s">
        <v>39</v>
      </c>
      <c r="D18" s="33" t="s">
        <v>10</v>
      </c>
      <c r="E18" s="36">
        <v>17250</v>
      </c>
      <c r="F18" s="37">
        <v>140</v>
      </c>
      <c r="G18" s="19">
        <f t="shared" si="0"/>
        <v>2415000</v>
      </c>
      <c r="H18" s="77"/>
      <c r="I18" s="6"/>
      <c r="J18" s="6">
        <v>138</v>
      </c>
      <c r="K18" s="6"/>
      <c r="L18" s="6"/>
      <c r="M18" s="6"/>
      <c r="N18" s="6"/>
      <c r="O18" s="6">
        <v>69</v>
      </c>
      <c r="P18" s="6"/>
      <c r="Q18" s="6">
        <v>73</v>
      </c>
      <c r="R18" s="6"/>
      <c r="S18" s="6">
        <v>90</v>
      </c>
      <c r="T18" s="6"/>
      <c r="U18" s="6"/>
      <c r="V18" s="6"/>
      <c r="W18" s="6">
        <v>89.9</v>
      </c>
    </row>
    <row r="19" spans="1:23" s="3" customFormat="1" ht="84" customHeight="1" x14ac:dyDescent="0.25">
      <c r="A19" s="2">
        <v>11</v>
      </c>
      <c r="B19" s="81" t="s">
        <v>38</v>
      </c>
      <c r="C19" s="63" t="s">
        <v>40</v>
      </c>
      <c r="D19" s="33" t="s">
        <v>10</v>
      </c>
      <c r="E19" s="36">
        <v>30500</v>
      </c>
      <c r="F19" s="37">
        <v>140</v>
      </c>
      <c r="G19" s="19">
        <f t="shared" si="0"/>
        <v>4270000</v>
      </c>
      <c r="H19" s="77"/>
      <c r="I19" s="6"/>
      <c r="J19" s="6">
        <v>138</v>
      </c>
      <c r="K19" s="6"/>
      <c r="L19" s="6"/>
      <c r="M19" s="6"/>
      <c r="N19" s="6"/>
      <c r="O19" s="6">
        <v>69</v>
      </c>
      <c r="P19" s="6"/>
      <c r="Q19" s="6">
        <v>73</v>
      </c>
      <c r="R19" s="6"/>
      <c r="S19" s="6">
        <v>90</v>
      </c>
      <c r="T19" s="6"/>
      <c r="U19" s="6"/>
      <c r="V19" s="6"/>
      <c r="W19" s="6">
        <v>89.9</v>
      </c>
    </row>
    <row r="20" spans="1:23" s="3" customFormat="1" ht="111.75" customHeight="1" x14ac:dyDescent="0.25">
      <c r="A20" s="2">
        <v>12</v>
      </c>
      <c r="B20" s="82" t="s">
        <v>41</v>
      </c>
      <c r="C20" s="64" t="s">
        <v>42</v>
      </c>
      <c r="D20" s="38" t="s">
        <v>10</v>
      </c>
      <c r="E20" s="34">
        <v>30</v>
      </c>
      <c r="F20" s="37">
        <v>765</v>
      </c>
      <c r="G20" s="19">
        <f t="shared" si="0"/>
        <v>22950</v>
      </c>
      <c r="H20" s="77"/>
      <c r="I20" s="6">
        <v>764</v>
      </c>
      <c r="J20" s="6"/>
      <c r="K20" s="6"/>
      <c r="L20" s="6"/>
      <c r="M20" s="6"/>
      <c r="N20" s="6"/>
      <c r="O20" s="6"/>
      <c r="P20" s="6"/>
      <c r="Q20" s="6"/>
      <c r="R20" s="6"/>
      <c r="S20" s="6"/>
      <c r="T20" s="6"/>
      <c r="U20" s="6"/>
      <c r="V20" s="6"/>
      <c r="W20" s="6"/>
    </row>
    <row r="21" spans="1:23" s="3" customFormat="1" ht="40.5" customHeight="1" x14ac:dyDescent="0.25">
      <c r="A21" s="2">
        <v>13</v>
      </c>
      <c r="B21" s="83" t="s">
        <v>43</v>
      </c>
      <c r="C21" s="62" t="s">
        <v>44</v>
      </c>
      <c r="D21" s="33" t="s">
        <v>45</v>
      </c>
      <c r="E21" s="34">
        <v>12</v>
      </c>
      <c r="F21" s="37">
        <v>70000</v>
      </c>
      <c r="G21" s="19">
        <f t="shared" si="0"/>
        <v>840000</v>
      </c>
      <c r="H21" s="77"/>
      <c r="I21" s="6"/>
      <c r="J21" s="6"/>
      <c r="K21" s="6">
        <v>70000</v>
      </c>
      <c r="L21" s="6"/>
      <c r="M21" s="6"/>
      <c r="N21" s="6"/>
      <c r="O21" s="6"/>
      <c r="P21" s="6"/>
      <c r="Q21" s="6"/>
      <c r="R21" s="6"/>
      <c r="S21" s="6"/>
      <c r="T21" s="6"/>
      <c r="U21" s="6"/>
      <c r="V21" s="6"/>
      <c r="W21" s="6"/>
    </row>
    <row r="22" spans="1:23" s="3" customFormat="1" ht="33.75" customHeight="1" x14ac:dyDescent="0.25">
      <c r="A22" s="2">
        <v>14</v>
      </c>
      <c r="B22" s="84" t="s">
        <v>46</v>
      </c>
      <c r="C22" s="62" t="s">
        <v>47</v>
      </c>
      <c r="D22" s="33" t="s">
        <v>45</v>
      </c>
      <c r="E22" s="34">
        <v>12</v>
      </c>
      <c r="F22" s="37">
        <v>70000</v>
      </c>
      <c r="G22" s="19">
        <f t="shared" si="0"/>
        <v>840000</v>
      </c>
      <c r="H22" s="77"/>
      <c r="I22" s="6"/>
      <c r="J22" s="6"/>
      <c r="K22" s="6">
        <v>70000</v>
      </c>
      <c r="L22" s="6"/>
      <c r="M22" s="6"/>
      <c r="N22" s="6"/>
      <c r="O22" s="6"/>
      <c r="P22" s="6"/>
      <c r="Q22" s="6"/>
      <c r="R22" s="6"/>
      <c r="S22" s="6"/>
      <c r="T22" s="6"/>
      <c r="U22" s="6"/>
      <c r="V22" s="6"/>
      <c r="W22" s="6"/>
    </row>
    <row r="23" spans="1:23" s="3" customFormat="1" ht="80.25" customHeight="1" x14ac:dyDescent="0.25">
      <c r="A23" s="2">
        <v>15</v>
      </c>
      <c r="B23" s="85" t="s">
        <v>48</v>
      </c>
      <c r="C23" s="65" t="s">
        <v>49</v>
      </c>
      <c r="D23" s="14" t="s">
        <v>10</v>
      </c>
      <c r="E23" s="39">
        <v>20</v>
      </c>
      <c r="F23" s="40">
        <v>1100</v>
      </c>
      <c r="G23" s="19">
        <f t="shared" si="0"/>
        <v>22000</v>
      </c>
      <c r="H23" s="77"/>
      <c r="I23" s="6"/>
      <c r="J23" s="6"/>
      <c r="K23" s="6"/>
      <c r="L23" s="6"/>
      <c r="M23" s="6"/>
      <c r="N23" s="6"/>
      <c r="O23" s="6"/>
      <c r="P23" s="6"/>
      <c r="Q23" s="6"/>
      <c r="R23" s="6"/>
      <c r="S23" s="6"/>
      <c r="T23" s="6"/>
      <c r="U23" s="6"/>
      <c r="V23" s="6"/>
      <c r="W23" s="6"/>
    </row>
    <row r="24" spans="1:23" s="3" customFormat="1" ht="47.25" customHeight="1" x14ac:dyDescent="0.25">
      <c r="A24" s="2">
        <v>16</v>
      </c>
      <c r="B24" s="86" t="s">
        <v>50</v>
      </c>
      <c r="C24" s="52" t="s">
        <v>51</v>
      </c>
      <c r="D24" s="41" t="s">
        <v>52</v>
      </c>
      <c r="E24" s="34">
        <v>16</v>
      </c>
      <c r="F24" s="37">
        <v>216312</v>
      </c>
      <c r="G24" s="19">
        <f t="shared" si="0"/>
        <v>3460992</v>
      </c>
      <c r="H24" s="77"/>
      <c r="I24" s="6"/>
      <c r="J24" s="6"/>
      <c r="K24" s="6"/>
      <c r="L24" s="6"/>
      <c r="M24" s="6"/>
      <c r="N24" s="6">
        <v>168000</v>
      </c>
      <c r="O24" s="6"/>
      <c r="P24" s="6"/>
      <c r="Q24" s="6"/>
      <c r="R24" s="6"/>
      <c r="S24" s="6"/>
      <c r="T24" s="6"/>
      <c r="U24" s="6"/>
      <c r="V24" s="6"/>
      <c r="W24" s="6"/>
    </row>
    <row r="25" spans="1:23" s="3" customFormat="1" ht="51" customHeight="1" x14ac:dyDescent="0.25">
      <c r="A25" s="2">
        <v>17</v>
      </c>
      <c r="B25" s="87" t="s">
        <v>53</v>
      </c>
      <c r="C25" s="52" t="s">
        <v>54</v>
      </c>
      <c r="D25" s="41" t="s">
        <v>55</v>
      </c>
      <c r="E25" s="34">
        <v>10</v>
      </c>
      <c r="F25" s="37">
        <v>78285</v>
      </c>
      <c r="G25" s="19">
        <f t="shared" si="0"/>
        <v>782850</v>
      </c>
      <c r="H25" s="77"/>
      <c r="I25" s="6"/>
      <c r="J25" s="6"/>
      <c r="K25" s="6"/>
      <c r="L25" s="6"/>
      <c r="M25" s="6"/>
      <c r="N25" s="6">
        <v>69000</v>
      </c>
      <c r="O25" s="6"/>
      <c r="P25" s="6"/>
      <c r="Q25" s="6"/>
      <c r="R25" s="6"/>
      <c r="S25" s="6"/>
      <c r="T25" s="6"/>
      <c r="U25" s="6"/>
      <c r="V25" s="6"/>
      <c r="W25" s="6"/>
    </row>
    <row r="26" spans="1:23" s="3" customFormat="1" ht="34.5" customHeight="1" x14ac:dyDescent="0.25">
      <c r="A26" s="2">
        <v>18</v>
      </c>
      <c r="B26" s="88" t="s">
        <v>56</v>
      </c>
      <c r="C26" s="53" t="s">
        <v>57</v>
      </c>
      <c r="D26" s="41" t="s">
        <v>52</v>
      </c>
      <c r="E26" s="34">
        <v>15</v>
      </c>
      <c r="F26" s="37">
        <v>96000</v>
      </c>
      <c r="G26" s="19">
        <f t="shared" si="0"/>
        <v>1440000</v>
      </c>
      <c r="H26" s="77"/>
      <c r="I26" s="6"/>
      <c r="J26" s="6"/>
      <c r="K26" s="6"/>
      <c r="L26" s="6"/>
      <c r="M26" s="6"/>
      <c r="N26" s="6">
        <v>95950</v>
      </c>
      <c r="O26" s="6"/>
      <c r="P26" s="6"/>
      <c r="Q26" s="6"/>
      <c r="R26" s="6"/>
      <c r="S26" s="6"/>
      <c r="T26" s="6"/>
      <c r="U26" s="6"/>
      <c r="V26" s="6"/>
      <c r="W26" s="6"/>
    </row>
    <row r="27" spans="1:23" s="3" customFormat="1" ht="43.5" customHeight="1" x14ac:dyDescent="0.25">
      <c r="A27" s="2">
        <v>19</v>
      </c>
      <c r="B27" s="89" t="s">
        <v>58</v>
      </c>
      <c r="C27" s="54" t="s">
        <v>59</v>
      </c>
      <c r="D27" s="42" t="s">
        <v>60</v>
      </c>
      <c r="E27" s="34">
        <v>16</v>
      </c>
      <c r="F27" s="37">
        <v>138330</v>
      </c>
      <c r="G27" s="19">
        <f t="shared" si="0"/>
        <v>2213280</v>
      </c>
      <c r="H27" s="77"/>
      <c r="I27" s="6"/>
      <c r="J27" s="6"/>
      <c r="K27" s="6"/>
      <c r="L27" s="6"/>
      <c r="M27" s="6"/>
      <c r="N27" s="6"/>
      <c r="O27" s="6"/>
      <c r="P27" s="6"/>
      <c r="Q27" s="6"/>
      <c r="R27" s="6"/>
      <c r="S27" s="6"/>
      <c r="T27" s="6"/>
      <c r="U27" s="6"/>
      <c r="V27" s="6">
        <v>65800</v>
      </c>
      <c r="W27" s="6"/>
    </row>
    <row r="28" spans="1:23" s="3" customFormat="1" ht="36.75" customHeight="1" x14ac:dyDescent="0.25">
      <c r="A28" s="2">
        <v>20</v>
      </c>
      <c r="B28" s="89" t="s">
        <v>61</v>
      </c>
      <c r="C28" s="54" t="s">
        <v>62</v>
      </c>
      <c r="D28" s="42" t="s">
        <v>60</v>
      </c>
      <c r="E28" s="34">
        <v>16</v>
      </c>
      <c r="F28" s="37">
        <v>145008</v>
      </c>
      <c r="G28" s="19">
        <f t="shared" si="0"/>
        <v>2320128</v>
      </c>
      <c r="H28" s="77"/>
      <c r="I28" s="6"/>
      <c r="J28" s="6"/>
      <c r="K28" s="6"/>
      <c r="L28" s="6"/>
      <c r="M28" s="6"/>
      <c r="N28" s="6"/>
      <c r="O28" s="6"/>
      <c r="P28" s="6"/>
      <c r="Q28" s="6"/>
      <c r="R28" s="6"/>
      <c r="S28" s="6"/>
      <c r="T28" s="6"/>
      <c r="U28" s="6"/>
      <c r="V28" s="6">
        <v>65800</v>
      </c>
      <c r="W28" s="6"/>
    </row>
    <row r="29" spans="1:23" s="3" customFormat="1" ht="27.75" customHeight="1" x14ac:dyDescent="0.25">
      <c r="A29" s="2">
        <v>21</v>
      </c>
      <c r="B29" s="87" t="s">
        <v>63</v>
      </c>
      <c r="C29" s="55" t="s">
        <v>64</v>
      </c>
      <c r="D29" s="42" t="s">
        <v>65</v>
      </c>
      <c r="E29" s="34">
        <v>3</v>
      </c>
      <c r="F29" s="37">
        <v>102688</v>
      </c>
      <c r="G29" s="19">
        <f t="shared" si="0"/>
        <v>308064</v>
      </c>
      <c r="H29" s="77"/>
      <c r="I29" s="6"/>
      <c r="J29" s="6"/>
      <c r="K29" s="6"/>
      <c r="L29" s="6"/>
      <c r="M29" s="6"/>
      <c r="N29" s="6"/>
      <c r="O29" s="6"/>
      <c r="P29" s="6"/>
      <c r="Q29" s="6"/>
      <c r="R29" s="6"/>
      <c r="S29" s="6"/>
      <c r="T29" s="6"/>
      <c r="U29" s="6"/>
      <c r="V29" s="6">
        <v>79500</v>
      </c>
      <c r="W29" s="6"/>
    </row>
    <row r="30" spans="1:23" s="3" customFormat="1" ht="27" customHeight="1" x14ac:dyDescent="0.25">
      <c r="A30" s="2">
        <v>22</v>
      </c>
      <c r="B30" s="79" t="s">
        <v>66</v>
      </c>
      <c r="C30" s="56" t="s">
        <v>66</v>
      </c>
      <c r="D30" s="42" t="s">
        <v>10</v>
      </c>
      <c r="E30" s="34">
        <v>40</v>
      </c>
      <c r="F30" s="37">
        <v>4000</v>
      </c>
      <c r="G30" s="19">
        <f t="shared" si="0"/>
        <v>160000</v>
      </c>
      <c r="H30" s="77"/>
      <c r="I30" s="6"/>
      <c r="J30" s="6"/>
      <c r="K30" s="6"/>
      <c r="L30" s="6"/>
      <c r="M30" s="6"/>
      <c r="N30" s="6"/>
      <c r="O30" s="6"/>
      <c r="P30" s="6"/>
      <c r="Q30" s="6">
        <v>2496</v>
      </c>
      <c r="R30" s="6"/>
      <c r="S30" s="6"/>
      <c r="T30" s="6"/>
      <c r="U30" s="6">
        <v>2600</v>
      </c>
      <c r="V30" s="6"/>
      <c r="W30" s="6">
        <v>2950</v>
      </c>
    </row>
    <row r="31" spans="1:23" s="3" customFormat="1" ht="119.25" customHeight="1" x14ac:dyDescent="0.25">
      <c r="A31" s="2">
        <v>23</v>
      </c>
      <c r="B31" s="90" t="s">
        <v>67</v>
      </c>
      <c r="C31" s="66" t="s">
        <v>68</v>
      </c>
      <c r="D31" s="42" t="s">
        <v>10</v>
      </c>
      <c r="E31" s="34">
        <v>4</v>
      </c>
      <c r="F31" s="37">
        <v>83000</v>
      </c>
      <c r="G31" s="19">
        <f t="shared" si="0"/>
        <v>332000</v>
      </c>
      <c r="H31" s="77"/>
      <c r="I31" s="6"/>
      <c r="J31" s="6"/>
      <c r="K31" s="6"/>
      <c r="L31" s="6"/>
      <c r="M31" s="6"/>
      <c r="N31" s="6"/>
      <c r="O31" s="6"/>
      <c r="P31" s="6">
        <v>83000</v>
      </c>
      <c r="Q31" s="6"/>
      <c r="R31" s="6"/>
      <c r="S31" s="6"/>
      <c r="T31" s="6"/>
      <c r="U31" s="6"/>
      <c r="V31" s="6"/>
      <c r="W31" s="6"/>
    </row>
    <row r="32" spans="1:23" s="3" customFormat="1" ht="76.5" customHeight="1" x14ac:dyDescent="0.25">
      <c r="A32" s="2">
        <v>24</v>
      </c>
      <c r="B32" s="91" t="s">
        <v>69</v>
      </c>
      <c r="C32" s="67" t="s">
        <v>70</v>
      </c>
      <c r="D32" s="42" t="s">
        <v>10</v>
      </c>
      <c r="E32" s="34">
        <v>60</v>
      </c>
      <c r="F32" s="37">
        <v>15000</v>
      </c>
      <c r="G32" s="19">
        <f t="shared" si="0"/>
        <v>900000</v>
      </c>
      <c r="H32" s="77"/>
      <c r="I32" s="6"/>
      <c r="J32" s="6"/>
      <c r="K32" s="6"/>
      <c r="L32" s="6"/>
      <c r="M32" s="6"/>
      <c r="N32" s="6"/>
      <c r="O32" s="6"/>
      <c r="P32" s="6">
        <v>15000</v>
      </c>
      <c r="Q32" s="6"/>
      <c r="R32" s="6"/>
      <c r="S32" s="6"/>
      <c r="T32" s="6"/>
      <c r="U32" s="6"/>
      <c r="V32" s="6"/>
      <c r="W32" s="6"/>
    </row>
    <row r="33" spans="1:23" s="3" customFormat="1" ht="44.25" customHeight="1" x14ac:dyDescent="0.25">
      <c r="A33" s="2">
        <v>25</v>
      </c>
      <c r="B33" s="92" t="s">
        <v>71</v>
      </c>
      <c r="C33" s="68" t="s">
        <v>72</v>
      </c>
      <c r="D33" s="33" t="s">
        <v>45</v>
      </c>
      <c r="E33" s="34">
        <v>150</v>
      </c>
      <c r="F33" s="37">
        <v>14432.55</v>
      </c>
      <c r="G33" s="19">
        <f t="shared" si="0"/>
        <v>2164882.5</v>
      </c>
      <c r="H33" s="77"/>
      <c r="I33" s="6"/>
      <c r="J33" s="6"/>
      <c r="K33" s="6"/>
      <c r="L33" s="6"/>
      <c r="M33" s="6"/>
      <c r="N33" s="6"/>
      <c r="O33" s="6"/>
      <c r="P33" s="6"/>
      <c r="Q33" s="6"/>
      <c r="R33" s="6"/>
      <c r="S33" s="6"/>
      <c r="T33" s="6"/>
      <c r="U33" s="6"/>
      <c r="V33" s="6"/>
      <c r="W33" s="6"/>
    </row>
    <row r="34" spans="1:23" s="3" customFormat="1" ht="34.5" customHeight="1" x14ac:dyDescent="0.25">
      <c r="A34" s="2">
        <v>26</v>
      </c>
      <c r="B34" s="92" t="s">
        <v>73</v>
      </c>
      <c r="C34" s="68" t="s">
        <v>74</v>
      </c>
      <c r="D34" s="33" t="s">
        <v>45</v>
      </c>
      <c r="E34" s="34">
        <v>150</v>
      </c>
      <c r="F34" s="43">
        <v>15300</v>
      </c>
      <c r="G34" s="19">
        <f t="shared" si="0"/>
        <v>2295000</v>
      </c>
      <c r="H34" s="77"/>
      <c r="I34" s="6"/>
      <c r="J34" s="6"/>
      <c r="K34" s="6"/>
      <c r="L34" s="6"/>
      <c r="M34" s="6"/>
      <c r="N34" s="6"/>
      <c r="O34" s="6"/>
      <c r="P34" s="6"/>
      <c r="Q34" s="6"/>
      <c r="R34" s="6"/>
      <c r="S34" s="6"/>
      <c r="T34" s="6"/>
      <c r="U34" s="6"/>
      <c r="V34" s="6"/>
      <c r="W34" s="6"/>
    </row>
    <row r="35" spans="1:23" s="3" customFormat="1" ht="35.25" customHeight="1" x14ac:dyDescent="0.25">
      <c r="A35" s="2">
        <v>27</v>
      </c>
      <c r="B35" s="93" t="s">
        <v>75</v>
      </c>
      <c r="C35" s="69" t="s">
        <v>76</v>
      </c>
      <c r="D35" s="33" t="s">
        <v>77</v>
      </c>
      <c r="E35" s="34">
        <v>82</v>
      </c>
      <c r="F35" s="37">
        <v>10000</v>
      </c>
      <c r="G35" s="19">
        <f t="shared" si="0"/>
        <v>820000</v>
      </c>
      <c r="H35" s="77">
        <v>10000</v>
      </c>
      <c r="I35" s="6"/>
      <c r="J35" s="6"/>
      <c r="K35" s="6"/>
      <c r="L35" s="6"/>
      <c r="M35" s="6"/>
      <c r="N35" s="6"/>
      <c r="O35" s="6"/>
      <c r="P35" s="6"/>
      <c r="Q35" s="6"/>
      <c r="R35" s="6"/>
      <c r="S35" s="6"/>
      <c r="T35" s="6"/>
      <c r="U35" s="6"/>
      <c r="V35" s="6"/>
      <c r="W35" s="6"/>
    </row>
    <row r="36" spans="1:23" s="3" customFormat="1" ht="27" customHeight="1" x14ac:dyDescent="0.25">
      <c r="A36" s="2">
        <v>28</v>
      </c>
      <c r="B36" s="94" t="s">
        <v>78</v>
      </c>
      <c r="C36" s="62" t="s">
        <v>79</v>
      </c>
      <c r="D36" s="38" t="s">
        <v>77</v>
      </c>
      <c r="E36" s="34">
        <v>60</v>
      </c>
      <c r="F36" s="37">
        <v>55.54</v>
      </c>
      <c r="G36" s="19">
        <f t="shared" si="0"/>
        <v>3332.4</v>
      </c>
      <c r="H36" s="77"/>
      <c r="I36" s="6"/>
      <c r="J36" s="6"/>
      <c r="K36" s="6"/>
      <c r="L36" s="6"/>
      <c r="M36" s="6"/>
      <c r="N36" s="6"/>
      <c r="O36" s="6"/>
      <c r="P36" s="6"/>
      <c r="Q36" s="6"/>
      <c r="R36" s="6"/>
      <c r="S36" s="6"/>
      <c r="T36" s="6"/>
      <c r="U36" s="6"/>
      <c r="V36" s="6"/>
      <c r="W36" s="6"/>
    </row>
    <row r="37" spans="1:23" s="3" customFormat="1" ht="28.5" customHeight="1" x14ac:dyDescent="0.25">
      <c r="A37" s="2">
        <v>29</v>
      </c>
      <c r="B37" s="94" t="s">
        <v>80</v>
      </c>
      <c r="C37" s="62" t="s">
        <v>81</v>
      </c>
      <c r="D37" s="38" t="s">
        <v>10</v>
      </c>
      <c r="E37" s="34">
        <v>10</v>
      </c>
      <c r="F37" s="37">
        <v>3500</v>
      </c>
      <c r="G37" s="19">
        <f t="shared" si="0"/>
        <v>35000</v>
      </c>
      <c r="H37" s="77"/>
      <c r="I37" s="6"/>
      <c r="J37" s="6"/>
      <c r="K37" s="6"/>
      <c r="L37" s="6"/>
      <c r="M37" s="6"/>
      <c r="N37" s="6"/>
      <c r="O37" s="6"/>
      <c r="P37" s="6"/>
      <c r="Q37" s="6"/>
      <c r="R37" s="6"/>
      <c r="S37" s="6"/>
      <c r="T37" s="6"/>
      <c r="U37" s="6"/>
      <c r="V37" s="6"/>
      <c r="W37" s="6"/>
    </row>
    <row r="38" spans="1:23" s="3" customFormat="1" ht="29.25" customHeight="1" x14ac:dyDescent="0.25">
      <c r="A38" s="2">
        <v>30</v>
      </c>
      <c r="B38" s="94" t="s">
        <v>82</v>
      </c>
      <c r="C38" s="62" t="s">
        <v>83</v>
      </c>
      <c r="D38" s="33" t="s">
        <v>77</v>
      </c>
      <c r="E38" s="36">
        <v>25</v>
      </c>
      <c r="F38" s="43">
        <v>2195</v>
      </c>
      <c r="G38" s="19">
        <f t="shared" si="0"/>
        <v>54875</v>
      </c>
      <c r="H38" s="77">
        <v>2195</v>
      </c>
      <c r="I38" s="6"/>
      <c r="J38" s="6"/>
      <c r="K38" s="6"/>
      <c r="L38" s="6"/>
      <c r="M38" s="6"/>
      <c r="N38" s="6"/>
      <c r="O38" s="6"/>
      <c r="P38" s="6"/>
      <c r="Q38" s="6"/>
      <c r="R38" s="6"/>
      <c r="S38" s="6"/>
      <c r="T38" s="6"/>
      <c r="U38" s="6"/>
      <c r="V38" s="6"/>
      <c r="W38" s="6"/>
    </row>
    <row r="39" spans="1:23" s="3" customFormat="1" ht="27" customHeight="1" x14ac:dyDescent="0.25">
      <c r="A39" s="2">
        <v>31</v>
      </c>
      <c r="B39" s="94" t="s">
        <v>84</v>
      </c>
      <c r="C39" s="62" t="s">
        <v>85</v>
      </c>
      <c r="D39" s="38" t="s">
        <v>77</v>
      </c>
      <c r="E39" s="36">
        <v>55</v>
      </c>
      <c r="F39" s="43">
        <v>750</v>
      </c>
      <c r="G39" s="19">
        <f t="shared" si="0"/>
        <v>41250</v>
      </c>
      <c r="H39" s="77">
        <v>750</v>
      </c>
      <c r="I39" s="6"/>
      <c r="J39" s="6"/>
      <c r="K39" s="6"/>
      <c r="L39" s="6"/>
      <c r="M39" s="6"/>
      <c r="N39" s="6"/>
      <c r="O39" s="6"/>
      <c r="P39" s="6"/>
      <c r="Q39" s="6"/>
      <c r="R39" s="6"/>
      <c r="S39" s="6"/>
      <c r="T39" s="6"/>
      <c r="U39" s="6"/>
      <c r="V39" s="6"/>
      <c r="W39" s="6"/>
    </row>
    <row r="40" spans="1:23" s="3" customFormat="1" ht="30.75" customHeight="1" x14ac:dyDescent="0.25">
      <c r="A40" s="2">
        <v>32</v>
      </c>
      <c r="B40" s="94" t="s">
        <v>86</v>
      </c>
      <c r="C40" s="62" t="s">
        <v>87</v>
      </c>
      <c r="D40" s="38" t="s">
        <v>77</v>
      </c>
      <c r="E40" s="36">
        <v>100</v>
      </c>
      <c r="F40" s="43">
        <v>400</v>
      </c>
      <c r="G40" s="19">
        <f t="shared" si="0"/>
        <v>40000</v>
      </c>
      <c r="H40" s="77">
        <v>400</v>
      </c>
      <c r="I40" s="6"/>
      <c r="J40" s="6"/>
      <c r="K40" s="6"/>
      <c r="L40" s="6"/>
      <c r="M40" s="6"/>
      <c r="N40" s="6"/>
      <c r="O40" s="6"/>
      <c r="P40" s="6"/>
      <c r="Q40" s="6"/>
      <c r="R40" s="6"/>
      <c r="S40" s="6"/>
      <c r="T40" s="6"/>
      <c r="U40" s="6"/>
      <c r="V40" s="6"/>
      <c r="W40" s="6"/>
    </row>
    <row r="41" spans="1:23" s="3" customFormat="1" ht="32.25" customHeight="1" x14ac:dyDescent="0.25">
      <c r="A41" s="2">
        <v>33</v>
      </c>
      <c r="B41" s="94" t="s">
        <v>88</v>
      </c>
      <c r="C41" s="62" t="s">
        <v>89</v>
      </c>
      <c r="D41" s="38" t="s">
        <v>77</v>
      </c>
      <c r="E41" s="36">
        <v>52</v>
      </c>
      <c r="F41" s="43">
        <v>700</v>
      </c>
      <c r="G41" s="19">
        <f t="shared" si="0"/>
        <v>36400</v>
      </c>
      <c r="H41" s="77">
        <v>700</v>
      </c>
      <c r="I41" s="6"/>
      <c r="J41" s="6"/>
      <c r="K41" s="6"/>
      <c r="L41" s="6"/>
      <c r="M41" s="6"/>
      <c r="N41" s="6"/>
      <c r="O41" s="6"/>
      <c r="P41" s="6"/>
      <c r="Q41" s="6"/>
      <c r="R41" s="6"/>
      <c r="S41" s="6"/>
      <c r="T41" s="6"/>
      <c r="U41" s="6"/>
      <c r="V41" s="6"/>
      <c r="W41" s="6"/>
    </row>
    <row r="42" spans="1:23" s="3" customFormat="1" ht="24" customHeight="1" x14ac:dyDescent="0.25">
      <c r="A42" s="2">
        <v>34</v>
      </c>
      <c r="B42" s="94" t="s">
        <v>90</v>
      </c>
      <c r="C42" s="70" t="s">
        <v>91</v>
      </c>
      <c r="D42" s="38" t="s">
        <v>77</v>
      </c>
      <c r="E42" s="36">
        <v>520</v>
      </c>
      <c r="F42" s="43">
        <v>900</v>
      </c>
      <c r="G42" s="19">
        <f t="shared" si="0"/>
        <v>468000</v>
      </c>
      <c r="H42" s="77">
        <v>900</v>
      </c>
      <c r="I42" s="6"/>
      <c r="J42" s="6"/>
      <c r="K42" s="6"/>
      <c r="L42" s="6"/>
      <c r="M42" s="6"/>
      <c r="N42" s="6"/>
      <c r="O42" s="6"/>
      <c r="P42" s="6"/>
      <c r="Q42" s="6"/>
      <c r="R42" s="6"/>
      <c r="S42" s="6"/>
      <c r="T42" s="6"/>
      <c r="U42" s="6"/>
      <c r="V42" s="6"/>
      <c r="W42" s="6"/>
    </row>
    <row r="43" spans="1:23" s="3" customFormat="1" ht="30.75" customHeight="1" x14ac:dyDescent="0.25">
      <c r="A43" s="2">
        <v>35</v>
      </c>
      <c r="B43" s="94" t="s">
        <v>92</v>
      </c>
      <c r="C43" s="62" t="s">
        <v>93</v>
      </c>
      <c r="D43" s="38" t="s">
        <v>77</v>
      </c>
      <c r="E43" s="36">
        <v>300</v>
      </c>
      <c r="F43" s="44">
        <v>700</v>
      </c>
      <c r="G43" s="19">
        <f t="shared" si="0"/>
        <v>210000</v>
      </c>
      <c r="H43" s="77"/>
      <c r="I43" s="6"/>
      <c r="J43" s="6"/>
      <c r="K43" s="6"/>
      <c r="L43" s="6"/>
      <c r="M43" s="6"/>
      <c r="N43" s="6"/>
      <c r="O43" s="6"/>
      <c r="P43" s="6"/>
      <c r="Q43" s="6"/>
      <c r="R43" s="6"/>
      <c r="S43" s="6"/>
      <c r="T43" s="6"/>
      <c r="U43" s="6"/>
      <c r="V43" s="6"/>
      <c r="W43" s="6"/>
    </row>
    <row r="44" spans="1:23" s="3" customFormat="1" ht="30.75" customHeight="1" x14ac:dyDescent="0.25">
      <c r="A44" s="2">
        <v>36</v>
      </c>
      <c r="B44" s="94" t="s">
        <v>94</v>
      </c>
      <c r="C44" s="62" t="s">
        <v>95</v>
      </c>
      <c r="D44" s="38" t="s">
        <v>77</v>
      </c>
      <c r="E44" s="36">
        <v>6200</v>
      </c>
      <c r="F44" s="43">
        <v>410</v>
      </c>
      <c r="G44" s="19">
        <f t="shared" si="0"/>
        <v>2542000</v>
      </c>
      <c r="H44" s="77">
        <v>410</v>
      </c>
      <c r="I44" s="6"/>
      <c r="J44" s="6"/>
      <c r="K44" s="6"/>
      <c r="L44" s="6"/>
      <c r="M44" s="6"/>
      <c r="N44" s="6"/>
      <c r="O44" s="6"/>
      <c r="P44" s="6"/>
      <c r="Q44" s="6"/>
      <c r="R44" s="6"/>
      <c r="S44" s="6"/>
      <c r="T44" s="6"/>
      <c r="U44" s="6"/>
      <c r="V44" s="6"/>
      <c r="W44" s="6"/>
    </row>
    <row r="45" spans="1:23" s="3" customFormat="1" ht="30.75" customHeight="1" x14ac:dyDescent="0.25">
      <c r="A45" s="2">
        <v>37</v>
      </c>
      <c r="B45" s="94" t="s">
        <v>96</v>
      </c>
      <c r="C45" s="62" t="s">
        <v>97</v>
      </c>
      <c r="D45" s="38" t="s">
        <v>77</v>
      </c>
      <c r="E45" s="36">
        <v>246</v>
      </c>
      <c r="F45" s="43">
        <v>350</v>
      </c>
      <c r="G45" s="19">
        <f t="shared" si="0"/>
        <v>86100</v>
      </c>
      <c r="H45" s="77">
        <v>350</v>
      </c>
      <c r="I45" s="6"/>
      <c r="J45" s="6"/>
      <c r="K45" s="6"/>
      <c r="L45" s="6"/>
      <c r="M45" s="6"/>
      <c r="N45" s="6"/>
      <c r="O45" s="6"/>
      <c r="P45" s="6"/>
      <c r="Q45" s="6"/>
      <c r="R45" s="6"/>
      <c r="S45" s="6"/>
      <c r="T45" s="6"/>
      <c r="U45" s="6"/>
      <c r="V45" s="6"/>
      <c r="W45" s="6"/>
    </row>
    <row r="46" spans="1:23" s="3" customFormat="1" ht="30.75" customHeight="1" x14ac:dyDescent="0.25">
      <c r="A46" s="2">
        <v>38</v>
      </c>
      <c r="B46" s="94" t="s">
        <v>96</v>
      </c>
      <c r="C46" s="62" t="s">
        <v>98</v>
      </c>
      <c r="D46" s="38" t="s">
        <v>77</v>
      </c>
      <c r="E46" s="36">
        <v>30</v>
      </c>
      <c r="F46" s="43">
        <v>780</v>
      </c>
      <c r="G46" s="19">
        <f t="shared" si="0"/>
        <v>23400</v>
      </c>
      <c r="H46" s="77">
        <v>780</v>
      </c>
      <c r="I46" s="6"/>
      <c r="J46" s="6"/>
      <c r="K46" s="6"/>
      <c r="L46" s="6"/>
      <c r="M46" s="6"/>
      <c r="N46" s="6"/>
      <c r="O46" s="6"/>
      <c r="P46" s="6"/>
      <c r="Q46" s="6"/>
      <c r="R46" s="6"/>
      <c r="S46" s="6"/>
      <c r="T46" s="6"/>
      <c r="U46" s="6"/>
      <c r="V46" s="6"/>
      <c r="W46" s="6"/>
    </row>
    <row r="47" spans="1:23" s="3" customFormat="1" ht="36.75" customHeight="1" x14ac:dyDescent="0.25">
      <c r="A47" s="2">
        <v>39</v>
      </c>
      <c r="B47" s="93" t="s">
        <v>99</v>
      </c>
      <c r="C47" s="71" t="s">
        <v>100</v>
      </c>
      <c r="D47" s="33" t="s">
        <v>77</v>
      </c>
      <c r="E47" s="36">
        <v>2100</v>
      </c>
      <c r="F47" s="45">
        <v>600</v>
      </c>
      <c r="G47" s="19">
        <f t="shared" si="0"/>
        <v>1260000</v>
      </c>
      <c r="H47" s="77">
        <v>600</v>
      </c>
      <c r="I47" s="6"/>
      <c r="J47" s="6"/>
      <c r="K47" s="6"/>
      <c r="L47" s="6"/>
      <c r="M47" s="6"/>
      <c r="N47" s="6"/>
      <c r="O47" s="6"/>
      <c r="P47" s="6"/>
      <c r="Q47" s="6"/>
      <c r="R47" s="6"/>
      <c r="S47" s="6"/>
      <c r="T47" s="6"/>
      <c r="U47" s="6"/>
      <c r="V47" s="6"/>
      <c r="W47" s="6"/>
    </row>
    <row r="48" spans="1:23" s="3" customFormat="1" ht="33" customHeight="1" x14ac:dyDescent="0.25">
      <c r="A48" s="2">
        <v>40</v>
      </c>
      <c r="B48" s="93" t="s">
        <v>99</v>
      </c>
      <c r="C48" s="71" t="s">
        <v>101</v>
      </c>
      <c r="D48" s="33" t="s">
        <v>77</v>
      </c>
      <c r="E48" s="36">
        <v>186</v>
      </c>
      <c r="F48" s="43">
        <v>600</v>
      </c>
      <c r="G48" s="19">
        <f t="shared" si="0"/>
        <v>111600</v>
      </c>
      <c r="H48" s="77">
        <v>600</v>
      </c>
      <c r="I48" s="6"/>
      <c r="J48" s="6"/>
      <c r="K48" s="6"/>
      <c r="L48" s="6"/>
      <c r="M48" s="6"/>
      <c r="N48" s="6"/>
      <c r="O48" s="6"/>
      <c r="P48" s="6"/>
      <c r="Q48" s="6"/>
      <c r="R48" s="6"/>
      <c r="S48" s="6"/>
      <c r="T48" s="6"/>
      <c r="U48" s="6"/>
      <c r="V48" s="6"/>
      <c r="W48" s="6"/>
    </row>
    <row r="49" spans="1:23" s="3" customFormat="1" ht="31.5" customHeight="1" x14ac:dyDescent="0.25">
      <c r="A49" s="2">
        <v>41</v>
      </c>
      <c r="B49" s="94" t="s">
        <v>102</v>
      </c>
      <c r="C49" s="72" t="s">
        <v>103</v>
      </c>
      <c r="D49" s="33" t="s">
        <v>10</v>
      </c>
      <c r="E49" s="36">
        <v>17</v>
      </c>
      <c r="F49" s="43">
        <v>1065</v>
      </c>
      <c r="G49" s="19">
        <f t="shared" si="0"/>
        <v>18105</v>
      </c>
      <c r="H49" s="77">
        <v>1065</v>
      </c>
      <c r="I49" s="6"/>
      <c r="J49" s="6"/>
      <c r="K49" s="6"/>
      <c r="L49" s="6"/>
      <c r="M49" s="6"/>
      <c r="N49" s="6"/>
      <c r="O49" s="6"/>
      <c r="P49" s="6"/>
      <c r="Q49" s="6"/>
      <c r="R49" s="6"/>
      <c r="S49" s="6"/>
      <c r="T49" s="6"/>
      <c r="U49" s="6"/>
      <c r="V49" s="6"/>
      <c r="W49" s="6"/>
    </row>
    <row r="50" spans="1:23" s="3" customFormat="1" ht="31.5" customHeight="1" x14ac:dyDescent="0.25">
      <c r="A50" s="2">
        <v>42</v>
      </c>
      <c r="B50" s="94" t="s">
        <v>104</v>
      </c>
      <c r="C50" s="62" t="s">
        <v>105</v>
      </c>
      <c r="D50" s="38" t="s">
        <v>77</v>
      </c>
      <c r="E50" s="36">
        <v>104</v>
      </c>
      <c r="F50" s="43">
        <v>950</v>
      </c>
      <c r="G50" s="19">
        <f t="shared" si="0"/>
        <v>98800</v>
      </c>
      <c r="H50" s="77">
        <v>950</v>
      </c>
      <c r="I50" s="6"/>
      <c r="J50" s="6"/>
      <c r="K50" s="6"/>
      <c r="L50" s="6"/>
      <c r="M50" s="6"/>
      <c r="N50" s="6"/>
      <c r="O50" s="6"/>
      <c r="P50" s="6"/>
      <c r="Q50" s="6"/>
      <c r="R50" s="6"/>
      <c r="S50" s="6"/>
      <c r="T50" s="6"/>
      <c r="U50" s="6"/>
      <c r="V50" s="6"/>
      <c r="W50" s="6"/>
    </row>
    <row r="51" spans="1:23" s="3" customFormat="1" ht="27.75" customHeight="1" x14ac:dyDescent="0.25">
      <c r="A51" s="2">
        <v>43</v>
      </c>
      <c r="B51" s="94" t="s">
        <v>106</v>
      </c>
      <c r="C51" s="62" t="s">
        <v>107</v>
      </c>
      <c r="D51" s="38" t="s">
        <v>77</v>
      </c>
      <c r="E51" s="36">
        <v>3</v>
      </c>
      <c r="F51" s="43">
        <v>300</v>
      </c>
      <c r="G51" s="19">
        <f t="shared" si="0"/>
        <v>900</v>
      </c>
      <c r="H51" s="77">
        <v>300</v>
      </c>
      <c r="I51" s="6"/>
      <c r="J51" s="6"/>
      <c r="K51" s="6"/>
      <c r="L51" s="6"/>
      <c r="M51" s="6"/>
      <c r="N51" s="6"/>
      <c r="O51" s="6"/>
      <c r="P51" s="6"/>
      <c r="Q51" s="6"/>
      <c r="R51" s="6"/>
      <c r="S51" s="6"/>
      <c r="T51" s="6"/>
      <c r="U51" s="6"/>
      <c r="V51" s="6"/>
      <c r="W51" s="6"/>
    </row>
    <row r="52" spans="1:23" s="3" customFormat="1" ht="28.5" customHeight="1" x14ac:dyDescent="0.25">
      <c r="A52" s="2">
        <v>44</v>
      </c>
      <c r="B52" s="94" t="s">
        <v>108</v>
      </c>
      <c r="C52" s="62" t="s">
        <v>109</v>
      </c>
      <c r="D52" s="38" t="s">
        <v>77</v>
      </c>
      <c r="E52" s="36">
        <v>5</v>
      </c>
      <c r="F52" s="43">
        <v>300</v>
      </c>
      <c r="G52" s="19">
        <f t="shared" si="0"/>
        <v>1500</v>
      </c>
      <c r="H52" s="77">
        <v>300</v>
      </c>
      <c r="I52" s="6"/>
      <c r="J52" s="6"/>
      <c r="K52" s="6"/>
      <c r="L52" s="6"/>
      <c r="M52" s="6"/>
      <c r="N52" s="6"/>
      <c r="O52" s="6"/>
      <c r="P52" s="6"/>
      <c r="Q52" s="6"/>
      <c r="R52" s="6"/>
      <c r="S52" s="6"/>
      <c r="T52" s="6"/>
      <c r="U52" s="6"/>
      <c r="V52" s="6"/>
      <c r="W52" s="6"/>
    </row>
    <row r="53" spans="1:23" s="3" customFormat="1" ht="29.25" customHeight="1" x14ac:dyDescent="0.25">
      <c r="A53" s="2">
        <v>45</v>
      </c>
      <c r="B53" s="94" t="s">
        <v>110</v>
      </c>
      <c r="C53" s="62" t="s">
        <v>111</v>
      </c>
      <c r="D53" s="38" t="s">
        <v>77</v>
      </c>
      <c r="E53" s="36">
        <v>1770</v>
      </c>
      <c r="F53" s="43">
        <v>505</v>
      </c>
      <c r="G53" s="19">
        <f t="shared" si="0"/>
        <v>893850</v>
      </c>
      <c r="H53" s="77">
        <v>505</v>
      </c>
      <c r="I53" s="6"/>
      <c r="J53" s="6"/>
      <c r="K53" s="6"/>
      <c r="L53" s="6"/>
      <c r="M53" s="6"/>
      <c r="N53" s="6"/>
      <c r="O53" s="6"/>
      <c r="P53" s="6"/>
      <c r="Q53" s="6"/>
      <c r="R53" s="6"/>
      <c r="S53" s="6"/>
      <c r="T53" s="6"/>
      <c r="U53" s="6"/>
      <c r="V53" s="6"/>
      <c r="W53" s="6"/>
    </row>
    <row r="54" spans="1:23" s="3" customFormat="1" ht="23.25" customHeight="1" x14ac:dyDescent="0.25">
      <c r="A54" s="2">
        <v>46</v>
      </c>
      <c r="B54" s="94" t="s">
        <v>112</v>
      </c>
      <c r="C54" s="62" t="s">
        <v>113</v>
      </c>
      <c r="D54" s="38" t="s">
        <v>77</v>
      </c>
      <c r="E54" s="34">
        <v>312</v>
      </c>
      <c r="F54" s="37">
        <v>750</v>
      </c>
      <c r="G54" s="19">
        <f t="shared" si="0"/>
        <v>234000</v>
      </c>
      <c r="H54" s="77">
        <v>750</v>
      </c>
      <c r="I54" s="6"/>
      <c r="J54" s="6"/>
      <c r="K54" s="6"/>
      <c r="L54" s="6"/>
      <c r="M54" s="6"/>
      <c r="N54" s="6"/>
      <c r="O54" s="6"/>
      <c r="P54" s="6"/>
      <c r="Q54" s="6"/>
      <c r="R54" s="6"/>
      <c r="S54" s="6"/>
      <c r="T54" s="6"/>
      <c r="U54" s="6"/>
      <c r="V54" s="6"/>
      <c r="W54" s="6"/>
    </row>
    <row r="55" spans="1:23" s="3" customFormat="1" ht="27.75" customHeight="1" x14ac:dyDescent="0.25">
      <c r="A55" s="2">
        <v>47</v>
      </c>
      <c r="B55" s="94" t="s">
        <v>114</v>
      </c>
      <c r="C55" s="70" t="s">
        <v>115</v>
      </c>
      <c r="D55" s="38" t="s">
        <v>45</v>
      </c>
      <c r="E55" s="34">
        <v>1046</v>
      </c>
      <c r="F55" s="46">
        <v>1300</v>
      </c>
      <c r="G55" s="19">
        <f t="shared" si="0"/>
        <v>1359800</v>
      </c>
      <c r="H55" s="77">
        <v>1300</v>
      </c>
      <c r="I55" s="6"/>
      <c r="J55" s="6"/>
      <c r="K55" s="6"/>
      <c r="L55" s="6"/>
      <c r="M55" s="6"/>
      <c r="N55" s="6"/>
      <c r="O55" s="6"/>
      <c r="P55" s="6"/>
      <c r="Q55" s="6"/>
      <c r="R55" s="6"/>
      <c r="S55" s="6"/>
      <c r="T55" s="6"/>
      <c r="U55" s="6"/>
      <c r="V55" s="6"/>
      <c r="W55" s="6"/>
    </row>
    <row r="56" spans="1:23" s="3" customFormat="1" ht="28.5" customHeight="1" x14ac:dyDescent="0.25">
      <c r="A56" s="2">
        <v>48</v>
      </c>
      <c r="B56" s="94" t="s">
        <v>116</v>
      </c>
      <c r="C56" s="70" t="s">
        <v>117</v>
      </c>
      <c r="D56" s="33" t="s">
        <v>45</v>
      </c>
      <c r="E56" s="34">
        <v>253</v>
      </c>
      <c r="F56" s="46">
        <v>5500</v>
      </c>
      <c r="G56" s="19">
        <f t="shared" si="0"/>
        <v>1391500</v>
      </c>
      <c r="H56" s="77">
        <v>5500</v>
      </c>
      <c r="I56" s="6"/>
      <c r="J56" s="6"/>
      <c r="K56" s="6"/>
      <c r="L56" s="6"/>
      <c r="M56" s="6"/>
      <c r="N56" s="6"/>
      <c r="O56" s="6"/>
      <c r="P56" s="6"/>
      <c r="Q56" s="6"/>
      <c r="R56" s="6"/>
      <c r="S56" s="6"/>
      <c r="T56" s="6"/>
      <c r="U56" s="6"/>
      <c r="V56" s="6"/>
      <c r="W56" s="6"/>
    </row>
    <row r="57" spans="1:23" s="3" customFormat="1" ht="29.25" customHeight="1" x14ac:dyDescent="0.25">
      <c r="A57" s="2">
        <v>49</v>
      </c>
      <c r="B57" s="94" t="s">
        <v>118</v>
      </c>
      <c r="C57" s="62" t="s">
        <v>119</v>
      </c>
      <c r="D57" s="33" t="s">
        <v>77</v>
      </c>
      <c r="E57" s="34">
        <v>52</v>
      </c>
      <c r="F57" s="43">
        <v>550</v>
      </c>
      <c r="G57" s="19">
        <f t="shared" si="0"/>
        <v>28600</v>
      </c>
      <c r="H57" s="77">
        <v>550</v>
      </c>
      <c r="I57" s="6"/>
      <c r="J57" s="6"/>
      <c r="K57" s="6"/>
      <c r="L57" s="6"/>
      <c r="M57" s="6"/>
      <c r="N57" s="6"/>
      <c r="O57" s="6"/>
      <c r="P57" s="6"/>
      <c r="Q57" s="6"/>
      <c r="R57" s="6"/>
      <c r="S57" s="6"/>
      <c r="T57" s="6"/>
      <c r="U57" s="6"/>
      <c r="V57" s="6"/>
      <c r="W57" s="6"/>
    </row>
    <row r="58" spans="1:23" s="3" customFormat="1" ht="29.25" customHeight="1" x14ac:dyDescent="0.25">
      <c r="A58" s="2">
        <v>50</v>
      </c>
      <c r="B58" s="94" t="s">
        <v>120</v>
      </c>
      <c r="C58" s="62" t="s">
        <v>121</v>
      </c>
      <c r="D58" s="33" t="s">
        <v>77</v>
      </c>
      <c r="E58" s="34">
        <v>400</v>
      </c>
      <c r="F58" s="37">
        <v>900</v>
      </c>
      <c r="G58" s="19">
        <f t="shared" si="0"/>
        <v>360000</v>
      </c>
      <c r="H58" s="77">
        <v>900</v>
      </c>
      <c r="I58" s="6"/>
      <c r="J58" s="6"/>
      <c r="K58" s="6"/>
      <c r="L58" s="6"/>
      <c r="M58" s="6"/>
      <c r="N58" s="6"/>
      <c r="O58" s="6"/>
      <c r="P58" s="6"/>
      <c r="Q58" s="6"/>
      <c r="R58" s="6"/>
      <c r="S58" s="6"/>
      <c r="T58" s="6"/>
      <c r="U58" s="6"/>
      <c r="V58" s="6"/>
      <c r="W58" s="6"/>
    </row>
    <row r="59" spans="1:23" s="3" customFormat="1" ht="30.75" customHeight="1" x14ac:dyDescent="0.25">
      <c r="A59" s="2">
        <v>51</v>
      </c>
      <c r="B59" s="94" t="s">
        <v>122</v>
      </c>
      <c r="C59" s="62" t="s">
        <v>123</v>
      </c>
      <c r="D59" s="33" t="s">
        <v>77</v>
      </c>
      <c r="E59" s="34">
        <v>70</v>
      </c>
      <c r="F59" s="37">
        <v>700</v>
      </c>
      <c r="G59" s="19">
        <f t="shared" si="0"/>
        <v>49000</v>
      </c>
      <c r="H59" s="77">
        <v>700</v>
      </c>
      <c r="I59" s="6"/>
      <c r="J59" s="6"/>
      <c r="K59" s="6"/>
      <c r="L59" s="6"/>
      <c r="M59" s="6"/>
      <c r="N59" s="6"/>
      <c r="O59" s="6"/>
      <c r="P59" s="6"/>
      <c r="Q59" s="6"/>
      <c r="R59" s="6"/>
      <c r="S59" s="6"/>
      <c r="T59" s="6"/>
      <c r="U59" s="6"/>
      <c r="V59" s="6"/>
      <c r="W59" s="6"/>
    </row>
    <row r="60" spans="1:23" s="3" customFormat="1" ht="25.5" customHeight="1" x14ac:dyDescent="0.25">
      <c r="A60" s="2">
        <v>52</v>
      </c>
      <c r="B60" s="94" t="s">
        <v>124</v>
      </c>
      <c r="C60" s="62" t="s">
        <v>125</v>
      </c>
      <c r="D60" s="33" t="s">
        <v>77</v>
      </c>
      <c r="E60" s="34">
        <v>1500</v>
      </c>
      <c r="F60" s="43">
        <v>600</v>
      </c>
      <c r="G60" s="19">
        <f t="shared" si="0"/>
        <v>900000</v>
      </c>
      <c r="H60" s="77">
        <v>600</v>
      </c>
      <c r="I60" s="6"/>
      <c r="J60" s="6"/>
      <c r="K60" s="6"/>
      <c r="L60" s="6"/>
      <c r="M60" s="6"/>
      <c r="N60" s="6"/>
      <c r="O60" s="6"/>
      <c r="P60" s="6"/>
      <c r="Q60" s="6"/>
      <c r="R60" s="6"/>
      <c r="S60" s="6"/>
      <c r="T60" s="6"/>
      <c r="U60" s="6"/>
      <c r="V60" s="6"/>
      <c r="W60" s="6"/>
    </row>
    <row r="61" spans="1:23" s="3" customFormat="1" ht="27.75" customHeight="1" x14ac:dyDescent="0.25">
      <c r="A61" s="2">
        <v>53</v>
      </c>
      <c r="B61" s="94" t="s">
        <v>124</v>
      </c>
      <c r="C61" s="62" t="s">
        <v>126</v>
      </c>
      <c r="D61" s="33" t="s">
        <v>77</v>
      </c>
      <c r="E61" s="34">
        <v>20</v>
      </c>
      <c r="F61" s="47">
        <v>1500</v>
      </c>
      <c r="G61" s="19">
        <f t="shared" si="0"/>
        <v>30000</v>
      </c>
      <c r="H61" s="77">
        <v>1500</v>
      </c>
      <c r="I61" s="6"/>
      <c r="J61" s="6"/>
      <c r="K61" s="6"/>
      <c r="L61" s="6"/>
      <c r="M61" s="6"/>
      <c r="N61" s="6"/>
      <c r="O61" s="6"/>
      <c r="P61" s="6"/>
      <c r="Q61" s="6"/>
      <c r="R61" s="6"/>
      <c r="S61" s="6"/>
      <c r="T61" s="6"/>
      <c r="U61" s="6"/>
      <c r="V61" s="6"/>
      <c r="W61" s="6"/>
    </row>
    <row r="62" spans="1:23" s="3" customFormat="1" ht="30.75" customHeight="1" x14ac:dyDescent="0.25">
      <c r="A62" s="2">
        <v>54</v>
      </c>
      <c r="B62" s="94" t="s">
        <v>127</v>
      </c>
      <c r="C62" s="62" t="s">
        <v>128</v>
      </c>
      <c r="D62" s="33" t="s">
        <v>77</v>
      </c>
      <c r="E62" s="34">
        <v>52</v>
      </c>
      <c r="F62" s="43">
        <v>800</v>
      </c>
      <c r="G62" s="19">
        <f t="shared" si="0"/>
        <v>41600</v>
      </c>
      <c r="H62" s="77">
        <v>800</v>
      </c>
      <c r="I62" s="6"/>
      <c r="J62" s="6"/>
      <c r="K62" s="6"/>
      <c r="L62" s="6"/>
      <c r="M62" s="6"/>
      <c r="N62" s="6"/>
      <c r="O62" s="6"/>
      <c r="P62" s="6"/>
      <c r="Q62" s="6"/>
      <c r="R62" s="6"/>
      <c r="S62" s="6"/>
      <c r="T62" s="6"/>
      <c r="U62" s="6"/>
      <c r="V62" s="6"/>
      <c r="W62" s="6"/>
    </row>
    <row r="63" spans="1:23" s="3" customFormat="1" ht="27.75" customHeight="1" x14ac:dyDescent="0.25">
      <c r="A63" s="2">
        <v>55</v>
      </c>
      <c r="B63" s="94" t="s">
        <v>129</v>
      </c>
      <c r="C63" s="73" t="s">
        <v>130</v>
      </c>
      <c r="D63" s="33" t="s">
        <v>131</v>
      </c>
      <c r="E63" s="34">
        <v>40</v>
      </c>
      <c r="F63" s="43">
        <v>3300</v>
      </c>
      <c r="G63" s="19">
        <f t="shared" si="0"/>
        <v>132000</v>
      </c>
      <c r="H63" s="77"/>
      <c r="I63" s="6"/>
      <c r="J63" s="6"/>
      <c r="K63" s="6"/>
      <c r="L63" s="6"/>
      <c r="M63" s="6"/>
      <c r="N63" s="6"/>
      <c r="O63" s="6"/>
      <c r="P63" s="6"/>
      <c r="Q63" s="6"/>
      <c r="R63" s="6"/>
      <c r="S63" s="6"/>
      <c r="T63" s="6"/>
      <c r="U63" s="6"/>
      <c r="V63" s="6"/>
      <c r="W63" s="6"/>
    </row>
    <row r="64" spans="1:23" s="3" customFormat="1" ht="27" customHeight="1" x14ac:dyDescent="0.25">
      <c r="A64" s="2">
        <v>56</v>
      </c>
      <c r="B64" s="94" t="s">
        <v>132</v>
      </c>
      <c r="C64" s="62" t="s">
        <v>133</v>
      </c>
      <c r="D64" s="38" t="s">
        <v>77</v>
      </c>
      <c r="E64" s="36">
        <v>48</v>
      </c>
      <c r="F64" s="43">
        <v>1100</v>
      </c>
      <c r="G64" s="19">
        <f t="shared" si="0"/>
        <v>52800</v>
      </c>
      <c r="H64" s="77">
        <v>1100</v>
      </c>
      <c r="I64" s="6"/>
      <c r="J64" s="6"/>
      <c r="K64" s="6"/>
      <c r="L64" s="6"/>
      <c r="M64" s="6"/>
      <c r="N64" s="6"/>
      <c r="O64" s="6"/>
      <c r="P64" s="6"/>
      <c r="Q64" s="6"/>
      <c r="R64" s="6"/>
      <c r="S64" s="6"/>
      <c r="T64" s="6"/>
      <c r="U64" s="6"/>
      <c r="V64" s="6"/>
      <c r="W64" s="6"/>
    </row>
    <row r="65" spans="1:23" s="3" customFormat="1" ht="28.5" customHeight="1" x14ac:dyDescent="0.25">
      <c r="A65" s="2">
        <v>57</v>
      </c>
      <c r="B65" s="94" t="s">
        <v>134</v>
      </c>
      <c r="C65" s="62" t="s">
        <v>135</v>
      </c>
      <c r="D65" s="38" t="s">
        <v>77</v>
      </c>
      <c r="E65" s="36">
        <v>194</v>
      </c>
      <c r="F65" s="47">
        <v>500</v>
      </c>
      <c r="G65" s="19">
        <f t="shared" si="0"/>
        <v>97000</v>
      </c>
      <c r="H65" s="77">
        <v>500</v>
      </c>
      <c r="I65" s="6"/>
      <c r="J65" s="6"/>
      <c r="K65" s="6"/>
      <c r="L65" s="6"/>
      <c r="M65" s="6"/>
      <c r="N65" s="6"/>
      <c r="O65" s="6"/>
      <c r="P65" s="6"/>
      <c r="Q65" s="6"/>
      <c r="R65" s="6"/>
      <c r="S65" s="6"/>
      <c r="T65" s="6"/>
      <c r="U65" s="6"/>
      <c r="V65" s="6"/>
      <c r="W65" s="6"/>
    </row>
    <row r="66" spans="1:23" s="3" customFormat="1" ht="33" customHeight="1" x14ac:dyDescent="0.25">
      <c r="A66" s="2">
        <v>58</v>
      </c>
      <c r="B66" s="94" t="s">
        <v>134</v>
      </c>
      <c r="C66" s="62" t="s">
        <v>136</v>
      </c>
      <c r="D66" s="38" t="s">
        <v>77</v>
      </c>
      <c r="E66" s="36">
        <v>1900</v>
      </c>
      <c r="F66" s="43">
        <v>320.41000000000003</v>
      </c>
      <c r="G66" s="19">
        <f t="shared" si="0"/>
        <v>608779</v>
      </c>
      <c r="H66" s="77">
        <v>320.41000000000003</v>
      </c>
      <c r="I66" s="6"/>
      <c r="J66" s="6"/>
      <c r="K66" s="6"/>
      <c r="L66" s="6"/>
      <c r="M66" s="6"/>
      <c r="N66" s="6"/>
      <c r="O66" s="6"/>
      <c r="P66" s="6"/>
      <c r="Q66" s="6"/>
      <c r="R66" s="6"/>
      <c r="S66" s="6"/>
      <c r="T66" s="6"/>
      <c r="U66" s="6"/>
      <c r="V66" s="6"/>
      <c r="W66" s="6"/>
    </row>
    <row r="67" spans="1:23" s="3" customFormat="1" ht="29.25" customHeight="1" x14ac:dyDescent="0.25">
      <c r="A67" s="2">
        <v>59</v>
      </c>
      <c r="B67" s="94" t="s">
        <v>134</v>
      </c>
      <c r="C67" s="62" t="s">
        <v>137</v>
      </c>
      <c r="D67" s="38" t="s">
        <v>77</v>
      </c>
      <c r="E67" s="36">
        <v>50</v>
      </c>
      <c r="F67" s="47">
        <v>600</v>
      </c>
      <c r="G67" s="19">
        <f t="shared" si="0"/>
        <v>30000</v>
      </c>
      <c r="H67" s="77">
        <v>600</v>
      </c>
      <c r="I67" s="6"/>
      <c r="J67" s="6"/>
      <c r="K67" s="6"/>
      <c r="L67" s="6"/>
      <c r="M67" s="6"/>
      <c r="N67" s="6"/>
      <c r="O67" s="6"/>
      <c r="P67" s="6"/>
      <c r="Q67" s="6"/>
      <c r="R67" s="6"/>
      <c r="S67" s="6"/>
      <c r="T67" s="6"/>
      <c r="U67" s="6"/>
      <c r="V67" s="6"/>
      <c r="W67" s="6"/>
    </row>
    <row r="68" spans="1:23" s="3" customFormat="1" ht="27.75" customHeight="1" x14ac:dyDescent="0.25">
      <c r="A68" s="2">
        <v>60</v>
      </c>
      <c r="B68" s="94" t="s">
        <v>134</v>
      </c>
      <c r="C68" s="62" t="s">
        <v>138</v>
      </c>
      <c r="D68" s="38" t="s">
        <v>77</v>
      </c>
      <c r="E68" s="36">
        <v>1482</v>
      </c>
      <c r="F68" s="43">
        <v>600</v>
      </c>
      <c r="G68" s="19">
        <f t="shared" si="0"/>
        <v>889200</v>
      </c>
      <c r="H68" s="77">
        <v>600</v>
      </c>
      <c r="I68" s="6"/>
      <c r="J68" s="6"/>
      <c r="K68" s="6"/>
      <c r="L68" s="6"/>
      <c r="M68" s="6"/>
      <c r="N68" s="6"/>
      <c r="O68" s="6"/>
      <c r="P68" s="6"/>
      <c r="Q68" s="6"/>
      <c r="R68" s="6"/>
      <c r="S68" s="6"/>
      <c r="T68" s="6"/>
      <c r="U68" s="6"/>
      <c r="V68" s="6"/>
      <c r="W68" s="6"/>
    </row>
    <row r="69" spans="1:23" s="3" customFormat="1" ht="29.25" customHeight="1" x14ac:dyDescent="0.25">
      <c r="A69" s="2">
        <v>61</v>
      </c>
      <c r="B69" s="94" t="s">
        <v>134</v>
      </c>
      <c r="C69" s="62" t="s">
        <v>139</v>
      </c>
      <c r="D69" s="38" t="s">
        <v>77</v>
      </c>
      <c r="E69" s="36">
        <v>1100</v>
      </c>
      <c r="F69" s="45">
        <v>860</v>
      </c>
      <c r="G69" s="19">
        <f t="shared" si="0"/>
        <v>946000</v>
      </c>
      <c r="H69" s="77">
        <v>860</v>
      </c>
      <c r="I69" s="6"/>
      <c r="J69" s="6"/>
      <c r="K69" s="6"/>
      <c r="L69" s="6"/>
      <c r="M69" s="6"/>
      <c r="N69" s="6"/>
      <c r="O69" s="6"/>
      <c r="P69" s="6"/>
      <c r="Q69" s="6"/>
      <c r="R69" s="6"/>
      <c r="S69" s="6"/>
      <c r="T69" s="6"/>
      <c r="U69" s="6"/>
      <c r="V69" s="6"/>
      <c r="W69" s="6"/>
    </row>
    <row r="70" spans="1:23" s="3" customFormat="1" ht="25.5" customHeight="1" x14ac:dyDescent="0.25">
      <c r="A70" s="2">
        <v>62</v>
      </c>
      <c r="B70" s="95" t="s">
        <v>140</v>
      </c>
      <c r="C70" s="62" t="s">
        <v>141</v>
      </c>
      <c r="D70" s="38" t="s">
        <v>45</v>
      </c>
      <c r="E70" s="36">
        <v>20</v>
      </c>
      <c r="F70" s="43">
        <v>3000</v>
      </c>
      <c r="G70" s="19">
        <f t="shared" si="0"/>
        <v>60000</v>
      </c>
      <c r="H70" s="77">
        <v>3000</v>
      </c>
      <c r="I70" s="6"/>
      <c r="J70" s="6"/>
      <c r="K70" s="6"/>
      <c r="L70" s="6"/>
      <c r="M70" s="6"/>
      <c r="N70" s="6"/>
      <c r="O70" s="6"/>
      <c r="P70" s="6"/>
      <c r="Q70" s="6"/>
      <c r="R70" s="6"/>
      <c r="S70" s="6"/>
      <c r="T70" s="6"/>
      <c r="U70" s="6"/>
      <c r="V70" s="6"/>
      <c r="W70" s="6"/>
    </row>
    <row r="71" spans="1:23" s="3" customFormat="1" ht="25.5" customHeight="1" x14ac:dyDescent="0.25">
      <c r="A71" s="2">
        <v>63</v>
      </c>
      <c r="B71" s="95" t="s">
        <v>142</v>
      </c>
      <c r="C71" s="62" t="s">
        <v>143</v>
      </c>
      <c r="D71" s="38" t="s">
        <v>45</v>
      </c>
      <c r="E71" s="36">
        <v>60</v>
      </c>
      <c r="F71" s="44">
        <v>3000</v>
      </c>
      <c r="G71" s="19">
        <f t="shared" si="0"/>
        <v>180000</v>
      </c>
      <c r="H71" s="77"/>
      <c r="I71" s="6"/>
      <c r="J71" s="6"/>
      <c r="K71" s="6"/>
      <c r="L71" s="6"/>
      <c r="M71" s="6"/>
      <c r="N71" s="6"/>
      <c r="O71" s="6"/>
      <c r="P71" s="6"/>
      <c r="Q71" s="6"/>
      <c r="R71" s="6"/>
      <c r="S71" s="6"/>
      <c r="T71" s="6"/>
      <c r="U71" s="6"/>
      <c r="V71" s="6"/>
      <c r="W71" s="6"/>
    </row>
    <row r="72" spans="1:23" s="3" customFormat="1" ht="27" customHeight="1" x14ac:dyDescent="0.25">
      <c r="A72" s="2">
        <v>64</v>
      </c>
      <c r="B72" s="94" t="s">
        <v>144</v>
      </c>
      <c r="C72" s="62" t="s">
        <v>145</v>
      </c>
      <c r="D72" s="33" t="s">
        <v>77</v>
      </c>
      <c r="E72" s="36">
        <v>3567</v>
      </c>
      <c r="F72" s="43">
        <v>500</v>
      </c>
      <c r="G72" s="19">
        <f t="shared" si="0"/>
        <v>1783500</v>
      </c>
      <c r="H72" s="77">
        <v>500</v>
      </c>
      <c r="I72" s="6"/>
      <c r="J72" s="6"/>
      <c r="K72" s="6"/>
      <c r="L72" s="6"/>
      <c r="M72" s="6"/>
      <c r="N72" s="6"/>
      <c r="O72" s="6"/>
      <c r="P72" s="6"/>
      <c r="Q72" s="6"/>
      <c r="R72" s="6"/>
      <c r="S72" s="6"/>
      <c r="T72" s="6"/>
      <c r="U72" s="6"/>
      <c r="V72" s="6"/>
      <c r="W72" s="6"/>
    </row>
    <row r="73" spans="1:23" s="3" customFormat="1" ht="25.5" customHeight="1" x14ac:dyDescent="0.25">
      <c r="A73" s="2">
        <v>65</v>
      </c>
      <c r="B73" s="94" t="s">
        <v>144</v>
      </c>
      <c r="C73" s="62" t="s">
        <v>146</v>
      </c>
      <c r="D73" s="33" t="s">
        <v>77</v>
      </c>
      <c r="E73" s="36">
        <v>716</v>
      </c>
      <c r="F73" s="43">
        <v>500</v>
      </c>
      <c r="G73" s="19">
        <f t="shared" si="0"/>
        <v>358000</v>
      </c>
      <c r="H73" s="77">
        <v>500</v>
      </c>
      <c r="I73" s="6"/>
      <c r="J73" s="6"/>
      <c r="K73" s="6"/>
      <c r="L73" s="6"/>
      <c r="M73" s="6"/>
      <c r="N73" s="6"/>
      <c r="O73" s="6"/>
      <c r="P73" s="6"/>
      <c r="Q73" s="6"/>
      <c r="R73" s="6"/>
      <c r="S73" s="6"/>
      <c r="T73" s="6"/>
      <c r="U73" s="6"/>
      <c r="V73" s="6"/>
      <c r="W73" s="6"/>
    </row>
    <row r="74" spans="1:23" s="3" customFormat="1" ht="27.75" customHeight="1" x14ac:dyDescent="0.25">
      <c r="A74" s="2">
        <v>66</v>
      </c>
      <c r="B74" s="94" t="s">
        <v>144</v>
      </c>
      <c r="C74" s="62" t="s">
        <v>147</v>
      </c>
      <c r="D74" s="33" t="s">
        <v>77</v>
      </c>
      <c r="E74" s="36">
        <v>664</v>
      </c>
      <c r="F74" s="43">
        <v>620</v>
      </c>
      <c r="G74" s="19">
        <f t="shared" si="0"/>
        <v>411680</v>
      </c>
      <c r="H74" s="77">
        <v>620</v>
      </c>
      <c r="I74" s="6"/>
      <c r="J74" s="6"/>
      <c r="K74" s="6"/>
      <c r="L74" s="6"/>
      <c r="M74" s="6"/>
      <c r="N74" s="6"/>
      <c r="O74" s="6"/>
      <c r="P74" s="6"/>
      <c r="Q74" s="6"/>
      <c r="R74" s="6"/>
      <c r="S74" s="6"/>
      <c r="T74" s="6"/>
      <c r="U74" s="6"/>
      <c r="V74" s="6"/>
      <c r="W74" s="6"/>
    </row>
    <row r="75" spans="1:23" s="3" customFormat="1" ht="27" customHeight="1" x14ac:dyDescent="0.25">
      <c r="A75" s="2">
        <v>67</v>
      </c>
      <c r="B75" s="94" t="s">
        <v>144</v>
      </c>
      <c r="C75" s="62" t="s">
        <v>148</v>
      </c>
      <c r="D75" s="48" t="s">
        <v>77</v>
      </c>
      <c r="E75" s="36">
        <v>52</v>
      </c>
      <c r="F75" s="43">
        <v>450</v>
      </c>
      <c r="G75" s="19">
        <f t="shared" si="0"/>
        <v>23400</v>
      </c>
      <c r="H75" s="77">
        <v>450</v>
      </c>
      <c r="I75" s="6"/>
      <c r="J75" s="6"/>
      <c r="K75" s="6"/>
      <c r="L75" s="6"/>
      <c r="M75" s="6"/>
      <c r="N75" s="6"/>
      <c r="O75" s="6"/>
      <c r="P75" s="6"/>
      <c r="Q75" s="6"/>
      <c r="R75" s="6"/>
      <c r="S75" s="6"/>
      <c r="T75" s="6"/>
      <c r="U75" s="6"/>
      <c r="V75" s="6"/>
      <c r="W75" s="6"/>
    </row>
    <row r="76" spans="1:23" s="3" customFormat="1" ht="24.75" customHeight="1" x14ac:dyDescent="0.25">
      <c r="A76" s="2">
        <v>68</v>
      </c>
      <c r="B76" s="94" t="s">
        <v>144</v>
      </c>
      <c r="C76" s="62" t="s">
        <v>149</v>
      </c>
      <c r="D76" s="48" t="s">
        <v>77</v>
      </c>
      <c r="E76" s="36">
        <v>62</v>
      </c>
      <c r="F76" s="43">
        <v>460</v>
      </c>
      <c r="G76" s="19">
        <f t="shared" si="0"/>
        <v>28520</v>
      </c>
      <c r="H76" s="77">
        <v>460</v>
      </c>
      <c r="I76" s="6"/>
      <c r="J76" s="6"/>
      <c r="K76" s="6"/>
      <c r="L76" s="6"/>
      <c r="M76" s="6"/>
      <c r="N76" s="6"/>
      <c r="O76" s="6"/>
      <c r="P76" s="6"/>
      <c r="Q76" s="6"/>
      <c r="R76" s="6"/>
      <c r="S76" s="6"/>
      <c r="T76" s="6"/>
      <c r="U76" s="6"/>
      <c r="V76" s="6"/>
      <c r="W76" s="6"/>
    </row>
    <row r="77" spans="1:23" s="3" customFormat="1" ht="28.5" customHeight="1" x14ac:dyDescent="0.25">
      <c r="A77" s="2">
        <v>69</v>
      </c>
      <c r="B77" s="94" t="s">
        <v>144</v>
      </c>
      <c r="C77" s="62" t="s">
        <v>150</v>
      </c>
      <c r="D77" s="48" t="s">
        <v>77</v>
      </c>
      <c r="E77" s="36">
        <v>52</v>
      </c>
      <c r="F77" s="43">
        <v>450</v>
      </c>
      <c r="G77" s="19">
        <f t="shared" si="0"/>
        <v>23400</v>
      </c>
      <c r="H77" s="77">
        <v>450</v>
      </c>
      <c r="I77" s="6"/>
      <c r="J77" s="6"/>
      <c r="K77" s="6"/>
      <c r="L77" s="6"/>
      <c r="M77" s="6"/>
      <c r="N77" s="6"/>
      <c r="O77" s="6"/>
      <c r="P77" s="6"/>
      <c r="Q77" s="6"/>
      <c r="R77" s="6"/>
      <c r="S77" s="6"/>
      <c r="T77" s="6"/>
      <c r="U77" s="6"/>
      <c r="V77" s="6"/>
      <c r="W77" s="6"/>
    </row>
    <row r="78" spans="1:23" s="3" customFormat="1" ht="27" customHeight="1" x14ac:dyDescent="0.25">
      <c r="A78" s="2">
        <v>70</v>
      </c>
      <c r="B78" s="94" t="s">
        <v>151</v>
      </c>
      <c r="C78" s="62" t="s">
        <v>152</v>
      </c>
      <c r="D78" s="33" t="s">
        <v>77</v>
      </c>
      <c r="E78" s="36">
        <v>60</v>
      </c>
      <c r="F78" s="43">
        <v>550</v>
      </c>
      <c r="G78" s="19">
        <f t="shared" si="0"/>
        <v>33000</v>
      </c>
      <c r="H78" s="77">
        <v>550</v>
      </c>
      <c r="I78" s="6"/>
      <c r="J78" s="6"/>
      <c r="K78" s="6"/>
      <c r="L78" s="6"/>
      <c r="M78" s="6"/>
      <c r="N78" s="6"/>
      <c r="O78" s="6"/>
      <c r="P78" s="6"/>
      <c r="Q78" s="6"/>
      <c r="R78" s="6"/>
      <c r="S78" s="6"/>
      <c r="T78" s="6"/>
      <c r="U78" s="6"/>
      <c r="V78" s="6"/>
      <c r="W78" s="6"/>
    </row>
    <row r="79" spans="1:23" s="3" customFormat="1" ht="27" customHeight="1" x14ac:dyDescent="0.25">
      <c r="A79" s="2">
        <v>71</v>
      </c>
      <c r="B79" s="94" t="s">
        <v>151</v>
      </c>
      <c r="C79" s="62" t="s">
        <v>153</v>
      </c>
      <c r="D79" s="38" t="s">
        <v>77</v>
      </c>
      <c r="E79" s="36">
        <v>140</v>
      </c>
      <c r="F79" s="43">
        <v>900</v>
      </c>
      <c r="G79" s="19">
        <f t="shared" si="0"/>
        <v>126000</v>
      </c>
      <c r="H79" s="77">
        <v>900</v>
      </c>
      <c r="I79" s="6"/>
      <c r="J79" s="6"/>
      <c r="K79" s="6"/>
      <c r="L79" s="6"/>
      <c r="M79" s="6"/>
      <c r="N79" s="6"/>
      <c r="O79" s="6"/>
      <c r="P79" s="6"/>
      <c r="Q79" s="6"/>
      <c r="R79" s="6"/>
      <c r="S79" s="6"/>
      <c r="T79" s="6"/>
      <c r="U79" s="6"/>
      <c r="V79" s="6"/>
      <c r="W79" s="6"/>
    </row>
    <row r="80" spans="1:23" s="3" customFormat="1" ht="28.5" customHeight="1" x14ac:dyDescent="0.25">
      <c r="A80" s="2">
        <v>72</v>
      </c>
      <c r="B80" s="94" t="s">
        <v>154</v>
      </c>
      <c r="C80" s="62" t="s">
        <v>155</v>
      </c>
      <c r="D80" s="38" t="s">
        <v>77</v>
      </c>
      <c r="E80" s="36">
        <v>29</v>
      </c>
      <c r="F80" s="43">
        <v>2100</v>
      </c>
      <c r="G80" s="19">
        <f t="shared" si="0"/>
        <v>60900</v>
      </c>
      <c r="H80" s="77">
        <v>2100</v>
      </c>
      <c r="I80" s="6"/>
      <c r="J80" s="6"/>
      <c r="K80" s="6"/>
      <c r="L80" s="6"/>
      <c r="M80" s="6"/>
      <c r="N80" s="6"/>
      <c r="O80" s="6"/>
      <c r="P80" s="6"/>
      <c r="Q80" s="6"/>
      <c r="R80" s="6"/>
      <c r="S80" s="6"/>
      <c r="T80" s="6"/>
      <c r="U80" s="6"/>
      <c r="V80" s="6"/>
      <c r="W80" s="6"/>
    </row>
    <row r="81" spans="1:23" s="3" customFormat="1" ht="29.25" customHeight="1" x14ac:dyDescent="0.25">
      <c r="A81" s="2">
        <v>73</v>
      </c>
      <c r="B81" s="94" t="s">
        <v>156</v>
      </c>
      <c r="C81" s="70" t="s">
        <v>157</v>
      </c>
      <c r="D81" s="38" t="s">
        <v>77</v>
      </c>
      <c r="E81" s="36">
        <v>244</v>
      </c>
      <c r="F81" s="45">
        <v>1050</v>
      </c>
      <c r="G81" s="19">
        <f t="shared" ref="G81:G91" si="1">E81*F81</f>
        <v>256200</v>
      </c>
      <c r="H81" s="77">
        <v>1050</v>
      </c>
      <c r="I81" s="6"/>
      <c r="J81" s="6"/>
      <c r="K81" s="6"/>
      <c r="L81" s="6"/>
      <c r="M81" s="6"/>
      <c r="N81" s="6"/>
      <c r="O81" s="6"/>
      <c r="P81" s="6"/>
      <c r="Q81" s="6"/>
      <c r="R81" s="6"/>
      <c r="S81" s="6"/>
      <c r="T81" s="6"/>
      <c r="U81" s="6"/>
      <c r="V81" s="6"/>
      <c r="W81" s="6"/>
    </row>
    <row r="82" spans="1:23" s="3" customFormat="1" ht="31.5" customHeight="1" x14ac:dyDescent="0.25">
      <c r="A82" s="2">
        <v>74</v>
      </c>
      <c r="B82" s="94" t="s">
        <v>158</v>
      </c>
      <c r="C82" s="62" t="s">
        <v>76</v>
      </c>
      <c r="D82" s="38" t="s">
        <v>77</v>
      </c>
      <c r="E82" s="36">
        <v>312</v>
      </c>
      <c r="F82" s="44">
        <v>810</v>
      </c>
      <c r="G82" s="19">
        <f t="shared" si="1"/>
        <v>252720</v>
      </c>
      <c r="H82" s="77">
        <v>810</v>
      </c>
      <c r="I82" s="6"/>
      <c r="J82" s="6"/>
      <c r="K82" s="6"/>
      <c r="L82" s="6"/>
      <c r="M82" s="6"/>
      <c r="N82" s="6"/>
      <c r="O82" s="6"/>
      <c r="P82" s="6"/>
      <c r="Q82" s="6"/>
      <c r="R82" s="6"/>
      <c r="S82" s="6"/>
      <c r="T82" s="6"/>
      <c r="U82" s="6"/>
      <c r="V82" s="6"/>
      <c r="W82" s="6"/>
    </row>
    <row r="83" spans="1:23" s="3" customFormat="1" ht="28.5" customHeight="1" x14ac:dyDescent="0.25">
      <c r="A83" s="2">
        <v>75</v>
      </c>
      <c r="B83" s="84" t="s">
        <v>159</v>
      </c>
      <c r="C83" s="74" t="s">
        <v>160</v>
      </c>
      <c r="D83" s="38" t="s">
        <v>161</v>
      </c>
      <c r="E83" s="34">
        <v>50</v>
      </c>
      <c r="F83" s="43">
        <v>468.03</v>
      </c>
      <c r="G83" s="19">
        <f t="shared" si="1"/>
        <v>23401.5</v>
      </c>
      <c r="H83" s="77"/>
      <c r="I83" s="6"/>
      <c r="J83" s="6"/>
      <c r="K83" s="6"/>
      <c r="L83" s="6"/>
      <c r="M83" s="6"/>
      <c r="N83" s="6"/>
      <c r="O83" s="6"/>
      <c r="P83" s="6"/>
      <c r="Q83" s="6"/>
      <c r="R83" s="6"/>
      <c r="S83" s="6"/>
      <c r="T83" s="6"/>
      <c r="U83" s="6"/>
      <c r="V83" s="6"/>
      <c r="W83" s="6"/>
    </row>
    <row r="84" spans="1:23" s="3" customFormat="1" ht="29.25" customHeight="1" x14ac:dyDescent="0.25">
      <c r="A84" s="2">
        <v>76</v>
      </c>
      <c r="B84" s="94" t="s">
        <v>162</v>
      </c>
      <c r="C84" s="62" t="s">
        <v>163</v>
      </c>
      <c r="D84" s="33" t="s">
        <v>77</v>
      </c>
      <c r="E84" s="34">
        <v>114</v>
      </c>
      <c r="F84" s="37">
        <v>900</v>
      </c>
      <c r="G84" s="19">
        <f t="shared" si="1"/>
        <v>102600</v>
      </c>
      <c r="H84" s="77">
        <v>900</v>
      </c>
      <c r="I84" s="6"/>
      <c r="J84" s="6"/>
      <c r="K84" s="6"/>
      <c r="L84" s="6"/>
      <c r="M84" s="6"/>
      <c r="N84" s="6"/>
      <c r="O84" s="6"/>
      <c r="P84" s="6"/>
      <c r="Q84" s="6"/>
      <c r="R84" s="6"/>
      <c r="S84" s="6"/>
      <c r="T84" s="6"/>
      <c r="U84" s="6"/>
      <c r="V84" s="6"/>
      <c r="W84" s="6"/>
    </row>
    <row r="85" spans="1:23" s="3" customFormat="1" ht="32.25" customHeight="1" x14ac:dyDescent="0.25">
      <c r="A85" s="2">
        <v>77</v>
      </c>
      <c r="B85" s="94" t="s">
        <v>164</v>
      </c>
      <c r="C85" s="62" t="s">
        <v>165</v>
      </c>
      <c r="D85" s="33" t="s">
        <v>77</v>
      </c>
      <c r="E85" s="36">
        <v>192</v>
      </c>
      <c r="F85" s="43">
        <v>1650</v>
      </c>
      <c r="G85" s="19">
        <f t="shared" si="1"/>
        <v>316800</v>
      </c>
      <c r="H85" s="77">
        <v>1650</v>
      </c>
      <c r="I85" s="6"/>
      <c r="J85" s="6"/>
      <c r="K85" s="6"/>
      <c r="L85" s="6"/>
      <c r="M85" s="6"/>
      <c r="N85" s="6"/>
      <c r="O85" s="6"/>
      <c r="P85" s="6"/>
      <c r="Q85" s="6"/>
      <c r="R85" s="6"/>
      <c r="S85" s="6"/>
      <c r="T85" s="6"/>
      <c r="U85" s="6"/>
      <c r="V85" s="6"/>
      <c r="W85" s="6"/>
    </row>
    <row r="86" spans="1:23" s="3" customFormat="1" ht="27" customHeight="1" x14ac:dyDescent="0.25">
      <c r="A86" s="2">
        <v>78</v>
      </c>
      <c r="B86" s="94" t="s">
        <v>164</v>
      </c>
      <c r="C86" s="62" t="s">
        <v>166</v>
      </c>
      <c r="D86" s="38" t="s">
        <v>77</v>
      </c>
      <c r="E86" s="36">
        <v>60</v>
      </c>
      <c r="F86" s="43">
        <v>1700</v>
      </c>
      <c r="G86" s="19">
        <f t="shared" si="1"/>
        <v>102000</v>
      </c>
      <c r="H86" s="77">
        <v>1700</v>
      </c>
      <c r="I86" s="6"/>
      <c r="J86" s="6"/>
      <c r="K86" s="6"/>
      <c r="L86" s="6"/>
      <c r="M86" s="6"/>
      <c r="N86" s="6"/>
      <c r="O86" s="6"/>
      <c r="P86" s="6"/>
      <c r="Q86" s="6"/>
      <c r="R86" s="6"/>
      <c r="S86" s="6"/>
      <c r="T86" s="6"/>
      <c r="U86" s="6"/>
      <c r="V86" s="6"/>
      <c r="W86" s="6"/>
    </row>
    <row r="87" spans="1:23" s="3" customFormat="1" ht="28.5" customHeight="1" x14ac:dyDescent="0.25">
      <c r="A87" s="2">
        <v>79</v>
      </c>
      <c r="B87" s="94" t="s">
        <v>167</v>
      </c>
      <c r="C87" s="62" t="s">
        <v>168</v>
      </c>
      <c r="D87" s="38" t="s">
        <v>77</v>
      </c>
      <c r="E87" s="36">
        <v>12</v>
      </c>
      <c r="F87" s="43">
        <v>2060</v>
      </c>
      <c r="G87" s="19">
        <f t="shared" si="1"/>
        <v>24720</v>
      </c>
      <c r="H87" s="77">
        <v>2060</v>
      </c>
      <c r="I87" s="6"/>
      <c r="J87" s="6"/>
      <c r="K87" s="6"/>
      <c r="L87" s="6"/>
      <c r="M87" s="6"/>
      <c r="N87" s="6"/>
      <c r="O87" s="6"/>
      <c r="P87" s="6"/>
      <c r="Q87" s="6"/>
      <c r="R87" s="6"/>
      <c r="S87" s="6"/>
      <c r="T87" s="6"/>
      <c r="U87" s="6"/>
      <c r="V87" s="6"/>
      <c r="W87" s="6"/>
    </row>
    <row r="88" spans="1:23" s="3" customFormat="1" ht="28.5" customHeight="1" x14ac:dyDescent="0.25">
      <c r="A88" s="2">
        <v>80</v>
      </c>
      <c r="B88" s="92" t="s">
        <v>169</v>
      </c>
      <c r="C88" s="68" t="s">
        <v>170</v>
      </c>
      <c r="D88" s="33" t="s">
        <v>77</v>
      </c>
      <c r="E88" s="36">
        <v>1049</v>
      </c>
      <c r="F88" s="45">
        <v>530</v>
      </c>
      <c r="G88" s="19">
        <f t="shared" si="1"/>
        <v>555970</v>
      </c>
      <c r="H88" s="77">
        <v>530</v>
      </c>
      <c r="I88" s="6"/>
      <c r="J88" s="6"/>
      <c r="K88" s="6"/>
      <c r="L88" s="6"/>
      <c r="M88" s="6"/>
      <c r="N88" s="6"/>
      <c r="O88" s="6"/>
      <c r="P88" s="6"/>
      <c r="Q88" s="6"/>
      <c r="R88" s="6"/>
      <c r="S88" s="6"/>
      <c r="T88" s="6"/>
      <c r="U88" s="6"/>
      <c r="V88" s="6"/>
      <c r="W88" s="6"/>
    </row>
    <row r="89" spans="1:23" s="3" customFormat="1" ht="27.75" customHeight="1" x14ac:dyDescent="0.25">
      <c r="A89" s="2">
        <v>81</v>
      </c>
      <c r="B89" s="94" t="s">
        <v>171</v>
      </c>
      <c r="C89" s="62" t="s">
        <v>172</v>
      </c>
      <c r="D89" s="38" t="s">
        <v>77</v>
      </c>
      <c r="E89" s="34">
        <v>171</v>
      </c>
      <c r="F89" s="37">
        <v>850</v>
      </c>
      <c r="G89" s="19">
        <f t="shared" si="1"/>
        <v>145350</v>
      </c>
      <c r="H89" s="77">
        <v>850</v>
      </c>
      <c r="I89" s="6"/>
      <c r="J89" s="6"/>
      <c r="K89" s="6"/>
      <c r="L89" s="6"/>
      <c r="M89" s="6"/>
      <c r="N89" s="6"/>
      <c r="O89" s="6"/>
      <c r="P89" s="6"/>
      <c r="Q89" s="6"/>
      <c r="R89" s="6"/>
      <c r="S89" s="6"/>
      <c r="T89" s="6"/>
      <c r="U89" s="6"/>
      <c r="V89" s="6"/>
      <c r="W89" s="6"/>
    </row>
    <row r="90" spans="1:23" s="3" customFormat="1" ht="27" customHeight="1" x14ac:dyDescent="0.25">
      <c r="A90" s="2">
        <v>82</v>
      </c>
      <c r="B90" s="96" t="s">
        <v>173</v>
      </c>
      <c r="C90" s="62" t="s">
        <v>174</v>
      </c>
      <c r="D90" s="33" t="s">
        <v>131</v>
      </c>
      <c r="E90" s="34">
        <v>3</v>
      </c>
      <c r="F90" s="37">
        <v>580</v>
      </c>
      <c r="G90" s="19">
        <f t="shared" si="1"/>
        <v>1740</v>
      </c>
      <c r="H90" s="77">
        <v>580</v>
      </c>
      <c r="I90" s="6"/>
      <c r="J90" s="6"/>
      <c r="K90" s="6"/>
      <c r="L90" s="6"/>
      <c r="M90" s="6"/>
      <c r="N90" s="6"/>
      <c r="O90" s="6"/>
      <c r="P90" s="6"/>
      <c r="Q90" s="6"/>
      <c r="R90" s="6"/>
      <c r="S90" s="6"/>
      <c r="T90" s="6"/>
      <c r="U90" s="6"/>
      <c r="V90" s="6"/>
      <c r="W90" s="6"/>
    </row>
    <row r="91" spans="1:23" s="3" customFormat="1" ht="28.5" customHeight="1" x14ac:dyDescent="0.25">
      <c r="A91" s="2">
        <v>83</v>
      </c>
      <c r="B91" s="97" t="s">
        <v>175</v>
      </c>
      <c r="C91" s="62" t="s">
        <v>176</v>
      </c>
      <c r="D91" s="33" t="s">
        <v>177</v>
      </c>
      <c r="E91" s="34">
        <v>10</v>
      </c>
      <c r="F91" s="43">
        <v>136.34</v>
      </c>
      <c r="G91" s="19">
        <f t="shared" si="1"/>
        <v>1363.4</v>
      </c>
      <c r="H91" s="77"/>
      <c r="I91" s="6"/>
      <c r="J91" s="6"/>
      <c r="K91" s="6"/>
      <c r="L91" s="6"/>
      <c r="M91" s="6"/>
      <c r="N91" s="6"/>
      <c r="O91" s="6"/>
      <c r="P91" s="6"/>
      <c r="Q91" s="6"/>
      <c r="R91" s="6"/>
      <c r="S91" s="6"/>
      <c r="T91" s="6"/>
      <c r="U91" s="6"/>
      <c r="V91" s="6"/>
      <c r="W91" s="6"/>
    </row>
    <row r="92" spans="1:23" ht="30.75" customHeight="1" x14ac:dyDescent="0.25">
      <c r="A92" s="8"/>
      <c r="B92" s="9" t="s">
        <v>8</v>
      </c>
      <c r="C92" s="75"/>
      <c r="D92" s="6"/>
      <c r="E92" s="6"/>
      <c r="F92" s="7"/>
      <c r="G92" s="12">
        <f>SUM(G9:G91)</f>
        <v>62242782.799999997</v>
      </c>
    </row>
    <row r="93" spans="1:23" ht="37.5" customHeight="1" x14ac:dyDescent="0.3">
      <c r="B93" s="107" t="s">
        <v>16</v>
      </c>
      <c r="C93" s="107"/>
      <c r="D93" s="107"/>
      <c r="E93" s="107"/>
      <c r="F93" s="107"/>
      <c r="G93" s="107"/>
      <c r="H93" s="28"/>
      <c r="I93" s="27"/>
      <c r="J93" s="27"/>
      <c r="K93" s="27"/>
    </row>
    <row r="94" spans="1:23" ht="33" customHeight="1" x14ac:dyDescent="0.3">
      <c r="B94" s="108" t="s">
        <v>17</v>
      </c>
      <c r="C94" s="108"/>
      <c r="D94" s="108"/>
      <c r="E94" s="108"/>
      <c r="F94" s="108"/>
      <c r="G94" s="108"/>
      <c r="H94" s="28"/>
      <c r="I94" s="27"/>
      <c r="J94" s="27"/>
      <c r="K94" s="27"/>
    </row>
    <row r="95" spans="1:23" ht="99.75" customHeight="1" x14ac:dyDescent="0.3">
      <c r="B95" s="109" t="s">
        <v>193</v>
      </c>
      <c r="C95" s="109"/>
      <c r="D95" s="109"/>
      <c r="E95" s="109"/>
      <c r="F95" s="109"/>
      <c r="G95" s="109"/>
      <c r="H95" s="109"/>
      <c r="I95" s="29"/>
      <c r="J95" s="27"/>
      <c r="K95" s="27"/>
    </row>
    <row r="96" spans="1:23" ht="51.75" customHeight="1" x14ac:dyDescent="0.3">
      <c r="B96" s="109" t="s">
        <v>214</v>
      </c>
      <c r="C96" s="109"/>
      <c r="D96" s="109"/>
      <c r="E96" s="109"/>
      <c r="F96" s="109"/>
      <c r="G96" s="109"/>
      <c r="H96" s="109"/>
      <c r="I96" s="104"/>
      <c r="J96" s="105"/>
      <c r="K96" s="105"/>
    </row>
    <row r="97" spans="1:12" ht="25.5" customHeight="1" x14ac:dyDescent="0.3">
      <c r="B97" s="109" t="s">
        <v>195</v>
      </c>
      <c r="C97" s="109"/>
      <c r="D97" s="109"/>
      <c r="E97" s="109"/>
      <c r="F97" s="109"/>
      <c r="G97" s="109"/>
      <c r="H97" s="109"/>
      <c r="I97" s="104"/>
      <c r="J97" s="105"/>
      <c r="K97" s="105"/>
    </row>
    <row r="98" spans="1:12" ht="30.75" customHeight="1" x14ac:dyDescent="0.3">
      <c r="B98" s="109" t="s">
        <v>194</v>
      </c>
      <c r="C98" s="109"/>
      <c r="D98" s="109"/>
      <c r="E98" s="109"/>
      <c r="F98" s="109"/>
      <c r="G98" s="109"/>
      <c r="H98" s="109"/>
      <c r="I98" s="104"/>
      <c r="J98" s="105"/>
      <c r="K98" s="105"/>
    </row>
    <row r="99" spans="1:12" ht="33" customHeight="1" x14ac:dyDescent="0.3">
      <c r="B99" s="108" t="s">
        <v>196</v>
      </c>
      <c r="C99" s="108"/>
      <c r="D99" s="108"/>
      <c r="E99" s="108"/>
      <c r="F99" s="108"/>
      <c r="G99" s="108"/>
      <c r="H99" s="108"/>
      <c r="I99" s="104"/>
      <c r="J99" s="105"/>
      <c r="K99" s="105"/>
    </row>
    <row r="100" spans="1:12" ht="33" customHeight="1" x14ac:dyDescent="0.3">
      <c r="B100" s="108" t="s">
        <v>197</v>
      </c>
      <c r="C100" s="108"/>
      <c r="D100" s="108"/>
      <c r="E100" s="108"/>
      <c r="F100" s="108"/>
      <c r="G100" s="108"/>
      <c r="H100" s="108"/>
      <c r="I100" s="104"/>
      <c r="J100" s="105"/>
      <c r="K100" s="105"/>
    </row>
    <row r="101" spans="1:12" ht="33" customHeight="1" x14ac:dyDescent="0.3">
      <c r="B101" s="108" t="s">
        <v>198</v>
      </c>
      <c r="C101" s="108"/>
      <c r="D101" s="108"/>
      <c r="E101" s="108"/>
      <c r="F101" s="108"/>
      <c r="G101" s="108"/>
      <c r="H101" s="108"/>
      <c r="I101" s="104"/>
      <c r="J101" s="105"/>
      <c r="K101" s="105"/>
    </row>
    <row r="102" spans="1:12" ht="33" customHeight="1" x14ac:dyDescent="0.3">
      <c r="B102" s="108" t="s">
        <v>200</v>
      </c>
      <c r="C102" s="108"/>
      <c r="D102" s="108"/>
      <c r="E102" s="108"/>
      <c r="F102" s="108"/>
      <c r="G102" s="108"/>
      <c r="H102" s="108"/>
      <c r="I102" s="104"/>
      <c r="J102" s="105"/>
      <c r="K102" s="105"/>
    </row>
    <row r="103" spans="1:12" ht="33" customHeight="1" x14ac:dyDescent="0.3">
      <c r="B103" s="108" t="s">
        <v>201</v>
      </c>
      <c r="C103" s="108"/>
      <c r="D103" s="108"/>
      <c r="E103" s="108"/>
      <c r="F103" s="108"/>
      <c r="G103" s="108"/>
      <c r="H103" s="108"/>
      <c r="I103" s="104"/>
      <c r="J103" s="105"/>
      <c r="K103" s="105"/>
    </row>
    <row r="104" spans="1:12" ht="33" customHeight="1" x14ac:dyDescent="0.3">
      <c r="B104" s="108" t="s">
        <v>202</v>
      </c>
      <c r="C104" s="108"/>
      <c r="D104" s="108"/>
      <c r="E104" s="108"/>
      <c r="F104" s="108"/>
      <c r="G104" s="108"/>
      <c r="H104" s="108"/>
      <c r="I104" s="104"/>
      <c r="J104" s="105"/>
      <c r="K104" s="105"/>
    </row>
    <row r="105" spans="1:12" ht="33" customHeight="1" x14ac:dyDescent="0.3">
      <c r="B105" s="108" t="s">
        <v>204</v>
      </c>
      <c r="C105" s="108"/>
      <c r="D105" s="108"/>
      <c r="E105" s="108"/>
      <c r="F105" s="108"/>
      <c r="G105" s="108"/>
      <c r="H105" s="108"/>
      <c r="I105" s="104"/>
      <c r="J105" s="105"/>
      <c r="K105" s="105"/>
    </row>
    <row r="106" spans="1:12" ht="33" customHeight="1" x14ac:dyDescent="0.3">
      <c r="B106" s="108" t="s">
        <v>205</v>
      </c>
      <c r="C106" s="108"/>
      <c r="D106" s="108"/>
      <c r="E106" s="108"/>
      <c r="F106" s="108"/>
      <c r="G106" s="108"/>
      <c r="H106" s="108"/>
      <c r="I106" s="108"/>
      <c r="J106" s="108"/>
      <c r="K106" s="108"/>
    </row>
    <row r="107" spans="1:12" ht="33" customHeight="1" x14ac:dyDescent="0.3">
      <c r="B107" s="108" t="s">
        <v>216</v>
      </c>
      <c r="C107" s="108"/>
      <c r="D107" s="108"/>
      <c r="E107" s="108"/>
      <c r="F107" s="108"/>
      <c r="G107" s="108"/>
      <c r="H107" s="108"/>
      <c r="I107" s="108"/>
      <c r="J107" s="108"/>
      <c r="K107" s="108"/>
    </row>
    <row r="108" spans="1:12" s="16" customFormat="1" ht="71.25" customHeight="1" x14ac:dyDescent="0.3">
      <c r="A108" s="15"/>
      <c r="B108" s="106" t="s">
        <v>208</v>
      </c>
      <c r="C108" s="106"/>
      <c r="D108" s="106"/>
      <c r="E108" s="106" t="s">
        <v>11</v>
      </c>
      <c r="F108" s="106"/>
      <c r="G108" s="106"/>
      <c r="H108" s="20"/>
      <c r="J108" s="17"/>
      <c r="K108" s="17"/>
      <c r="L108" s="20"/>
    </row>
    <row r="109" spans="1:12" s="16" customFormat="1" ht="71.25" customHeight="1" x14ac:dyDescent="0.3">
      <c r="A109" s="15"/>
      <c r="B109" s="106" t="s">
        <v>209</v>
      </c>
      <c r="C109" s="106"/>
      <c r="D109" s="106"/>
      <c r="E109" s="106" t="s">
        <v>191</v>
      </c>
      <c r="F109" s="106"/>
      <c r="G109" s="106"/>
      <c r="H109" s="20"/>
      <c r="J109" s="17"/>
      <c r="K109" s="17"/>
      <c r="L109" s="20"/>
    </row>
    <row r="110" spans="1:12" s="16" customFormat="1" ht="71.25" customHeight="1" x14ac:dyDescent="0.3">
      <c r="A110" s="15"/>
      <c r="B110" s="106" t="s">
        <v>210</v>
      </c>
      <c r="C110" s="106"/>
      <c r="D110" s="106"/>
      <c r="E110" s="106" t="s">
        <v>19</v>
      </c>
      <c r="F110" s="106"/>
      <c r="G110" s="106"/>
      <c r="H110" s="20"/>
      <c r="J110" s="18"/>
    </row>
    <row r="111" spans="1:12" s="16" customFormat="1" ht="71.25" customHeight="1" x14ac:dyDescent="0.3">
      <c r="A111" s="15"/>
      <c r="B111" s="106" t="s">
        <v>211</v>
      </c>
      <c r="C111" s="106"/>
      <c r="D111" s="106"/>
      <c r="E111" s="106" t="s">
        <v>12</v>
      </c>
      <c r="F111" s="106"/>
      <c r="G111" s="106"/>
      <c r="H111" s="20"/>
      <c r="J111" s="17"/>
      <c r="K111" s="17"/>
      <c r="L111" s="20"/>
    </row>
    <row r="112" spans="1:12" s="16" customFormat="1" ht="71.25" customHeight="1" x14ac:dyDescent="0.3">
      <c r="A112" s="15"/>
      <c r="B112" s="106" t="s">
        <v>212</v>
      </c>
      <c r="C112" s="106"/>
      <c r="D112" s="106"/>
      <c r="E112" s="106" t="s">
        <v>192</v>
      </c>
      <c r="F112" s="106"/>
      <c r="G112" s="103"/>
      <c r="H112" s="31"/>
      <c r="J112" s="17"/>
      <c r="K112" s="17"/>
      <c r="L112" s="31"/>
    </row>
    <row r="113" spans="1:12" s="16" customFormat="1" ht="71.25" customHeight="1" x14ac:dyDescent="0.3">
      <c r="A113" s="15"/>
      <c r="B113" s="106" t="s">
        <v>213</v>
      </c>
      <c r="C113" s="106"/>
      <c r="D113" s="106"/>
      <c r="E113" s="106" t="s">
        <v>18</v>
      </c>
      <c r="F113" s="106"/>
      <c r="G113" s="106"/>
      <c r="H113" s="20"/>
      <c r="J113" s="17"/>
      <c r="K113" s="17"/>
      <c r="L113" s="20"/>
    </row>
    <row r="114" spans="1:12" s="16" customFormat="1" ht="71.25" customHeight="1" x14ac:dyDescent="0.3">
      <c r="A114" s="15"/>
      <c r="B114" s="5"/>
      <c r="C114" s="76"/>
      <c r="D114" s="49"/>
      <c r="E114" s="49"/>
      <c r="F114" s="50"/>
      <c r="G114" s="51"/>
      <c r="H114" s="20"/>
      <c r="J114" s="17"/>
      <c r="K114" s="17"/>
      <c r="L114" s="20"/>
    </row>
    <row r="115" spans="1:12" ht="71.25" customHeight="1" x14ac:dyDescent="0.25"/>
    <row r="116" spans="1:12" ht="33" customHeight="1" x14ac:dyDescent="0.25"/>
    <row r="117" spans="1:12" ht="33" customHeight="1" x14ac:dyDescent="0.25"/>
    <row r="118" spans="1:12" ht="33" customHeight="1" x14ac:dyDescent="0.25"/>
    <row r="119" spans="1:12" ht="33" customHeight="1" x14ac:dyDescent="0.25"/>
    <row r="120" spans="1:12" ht="33" customHeight="1" x14ac:dyDescent="0.25"/>
    <row r="121" spans="1:12" ht="33" customHeight="1" x14ac:dyDescent="0.25"/>
    <row r="122" spans="1:12" ht="33" customHeight="1" x14ac:dyDescent="0.25"/>
    <row r="123" spans="1:12" ht="33" customHeight="1" x14ac:dyDescent="0.25"/>
  </sheetData>
  <protectedRanges>
    <protectedRange algorithmName="SHA-512" hashValue="nVe8Cy/Rnd2DOzGB1BUv3A982Xq0K7M1z0q+aPtr5U9QbuqSOzCOBmgXF51EbuGpWeST+P54AiAM6VfQfpRSwQ==" saltValue="NeaD9Fy9X3gDQgYgc/W05A==" spinCount="100000" sqref="C16 C32 C23:C29" name="Диапазон1_1_1"/>
    <protectedRange algorithmName="SHA-512" hashValue="nVe8Cy/Rnd2DOzGB1BUv3A982Xq0K7M1z0q+aPtr5U9QbuqSOzCOBmgXF51EbuGpWeST+P54AiAM6VfQfpRSwQ==" saltValue="NeaD9Fy9X3gDQgYgc/W05A==" spinCount="100000" sqref="B35:D35" name="Диапазон1_2_1"/>
    <protectedRange algorithmName="SHA-512" hashValue="nVe8Cy/Rnd2DOzGB1BUv3A982Xq0K7M1z0q+aPtr5U9QbuqSOzCOBmgXF51EbuGpWeST+P54AiAM6VfQfpRSwQ==" saltValue="NeaD9Fy9X3gDQgYgc/W05A==" spinCount="100000" sqref="B33:D33 B36:D37" name="Диапазон1_3_1"/>
    <protectedRange algorithmName="SHA-512" hashValue="nVe8Cy/Rnd2DOzGB1BUv3A982Xq0K7M1z0q+aPtr5U9QbuqSOzCOBmgXF51EbuGpWeST+P54AiAM6VfQfpRSwQ==" saltValue="NeaD9Fy9X3gDQgYgc/W05A==" spinCount="100000" sqref="B38:D44" name="Диапазон1_4_1"/>
    <protectedRange algorithmName="SHA-512" hashValue="CsYsfVduyW/XjeoZPyh+KVzi41jHdpujVIe8rd2+UleBgdzcbvZHUOOa0pYu+mIEh50uE6D1a+sO1dUYldzNNw==" saltValue="SU57G5alP3lfNUWS000KFA==" spinCount="100000" sqref="F38:F44" name="Диапазон2_5"/>
    <protectedRange algorithmName="SHA-512" hashValue="nVe8Cy/Rnd2DOzGB1BUv3A982Xq0K7M1z0q+aPtr5U9QbuqSOzCOBmgXF51EbuGpWeST+P54AiAM6VfQfpRSwQ==" saltValue="NeaD9Fy9X3gDQgYgc/W05A==" spinCount="100000" sqref="B45:D48" name="Диапазон1_5_1"/>
    <protectedRange algorithmName="SHA-512" hashValue="CsYsfVduyW/XjeoZPyh+KVzi41jHdpujVIe8rd2+UleBgdzcbvZHUOOa0pYu+mIEh50uE6D1a+sO1dUYldzNNw==" saltValue="SU57G5alP3lfNUWS000KFA==" spinCount="100000" sqref="F45:F48" name="Диапазон2_1_1"/>
    <protectedRange algorithmName="SHA-512" hashValue="nVe8Cy/Rnd2DOzGB1BUv3A982Xq0K7M1z0q+aPtr5U9QbuqSOzCOBmgXF51EbuGpWeST+P54AiAM6VfQfpRSwQ==" saltValue="NeaD9Fy9X3gDQgYgc/W05A==" spinCount="100000" sqref="B49:D53" name="Диапазон1_7_1"/>
    <protectedRange algorithmName="SHA-512" hashValue="CsYsfVduyW/XjeoZPyh+KVzi41jHdpujVIe8rd2+UleBgdzcbvZHUOOa0pYu+mIEh50uE6D1a+sO1dUYldzNNw==" saltValue="SU57G5alP3lfNUWS000KFA==" spinCount="100000" sqref="F49:F53" name="Диапазон2_2_1"/>
    <protectedRange algorithmName="SHA-512" hashValue="nVe8Cy/Rnd2DOzGB1BUv3A982Xq0K7M1z0q+aPtr5U9QbuqSOzCOBmgXF51EbuGpWeST+P54AiAM6VfQfpRSwQ==" saltValue="NeaD9Fy9X3gDQgYgc/W05A==" spinCount="100000" sqref="B54:D54" name="Диапазон1_8_1"/>
    <protectedRange algorithmName="SHA-512" hashValue="nVe8Cy/Rnd2DOzGB1BUv3A982Xq0K7M1z0q+aPtr5U9QbuqSOzCOBmgXF51EbuGpWeST+P54AiAM6VfQfpRSwQ==" saltValue="NeaD9Fy9X3gDQgYgc/W05A==" spinCount="100000" sqref="B55:D56" name="Диапазон1_9_1"/>
    <protectedRange algorithmName="SHA-512" hashValue="nVe8Cy/Rnd2DOzGB1BUv3A982Xq0K7M1z0q+aPtr5U9QbuqSOzCOBmgXF51EbuGpWeST+P54AiAM6VfQfpRSwQ==" saltValue="NeaD9Fy9X3gDQgYgc/W05A==" spinCount="100000" sqref="B34:D34 B57:D57" name="Диапазон1_10_1"/>
    <protectedRange algorithmName="SHA-512" hashValue="CsYsfVduyW/XjeoZPyh+KVzi41jHdpujVIe8rd2+UleBgdzcbvZHUOOa0pYu+mIEh50uE6D1a+sO1dUYldzNNw==" saltValue="SU57G5alP3lfNUWS000KFA==" spinCount="100000" sqref="F34 F57" name="Диапазон2_3_1"/>
    <protectedRange algorithmName="SHA-512" hashValue="nVe8Cy/Rnd2DOzGB1BUv3A982Xq0K7M1z0q+aPtr5U9QbuqSOzCOBmgXF51EbuGpWeST+P54AiAM6VfQfpRSwQ==" saltValue="NeaD9Fy9X3gDQgYgc/W05A==" spinCount="100000" sqref="B58:D59" name="Диапазон1_11_1"/>
    <protectedRange algorithmName="SHA-512" hashValue="nVe8Cy/Rnd2DOzGB1BUv3A982Xq0K7M1z0q+aPtr5U9QbuqSOzCOBmgXF51EbuGpWeST+P54AiAM6VfQfpRSwQ==" saltValue="NeaD9Fy9X3gDQgYgc/W05A==" spinCount="100000" sqref="B60:D61" name="Диапазон1_12_1"/>
    <protectedRange algorithmName="SHA-512" hashValue="CsYsfVduyW/XjeoZPyh+KVzi41jHdpujVIe8rd2+UleBgdzcbvZHUOOa0pYu+mIEh50uE6D1a+sO1dUYldzNNw==" saltValue="SU57G5alP3lfNUWS000KFA==" spinCount="100000" sqref="F60:F61" name="Диапазон2_4_1"/>
    <protectedRange algorithmName="SHA-512" hashValue="nVe8Cy/Rnd2DOzGB1BUv3A982Xq0K7M1z0q+aPtr5U9QbuqSOzCOBmgXF51EbuGpWeST+P54AiAM6VfQfpRSwQ==" saltValue="NeaD9Fy9X3gDQgYgc/W05A==" spinCount="100000" sqref="B62:D63" name="Диапазон1_13_1"/>
    <protectedRange algorithmName="SHA-512" hashValue="CsYsfVduyW/XjeoZPyh+KVzi41jHdpujVIe8rd2+UleBgdzcbvZHUOOa0pYu+mIEh50uE6D1a+sO1dUYldzNNw==" saltValue="SU57G5alP3lfNUWS000KFA==" spinCount="100000" sqref="F62:F63" name="Диапазон2_6_1"/>
    <protectedRange algorithmName="SHA-512" hashValue="nVe8Cy/Rnd2DOzGB1BUv3A982Xq0K7M1z0q+aPtr5U9QbuqSOzCOBmgXF51EbuGpWeST+P54AiAM6VfQfpRSwQ==" saltValue="NeaD9Fy9X3gDQgYgc/W05A==" spinCount="100000" sqref="B64:D69" name="Диапазон1_14_1"/>
    <protectedRange algorithmName="SHA-512" hashValue="CsYsfVduyW/XjeoZPyh+KVzi41jHdpujVIe8rd2+UleBgdzcbvZHUOOa0pYu+mIEh50uE6D1a+sO1dUYldzNNw==" saltValue="SU57G5alP3lfNUWS000KFA==" spinCount="100000" sqref="F64:F69" name="Диапазон2_7_1"/>
    <protectedRange algorithmName="SHA-512" hashValue="nVe8Cy/Rnd2DOzGB1BUv3A982Xq0K7M1z0q+aPtr5U9QbuqSOzCOBmgXF51EbuGpWeST+P54AiAM6VfQfpRSwQ==" saltValue="NeaD9Fy9X3gDQgYgc/W05A==" spinCount="100000" sqref="B70:D82" name="Диапазон1_15_1"/>
    <protectedRange algorithmName="SHA-512" hashValue="CsYsfVduyW/XjeoZPyh+KVzi41jHdpujVIe8rd2+UleBgdzcbvZHUOOa0pYu+mIEh50uE6D1a+sO1dUYldzNNw==" saltValue="SU57G5alP3lfNUWS000KFA==" spinCount="100000" sqref="F70:F82" name="Диапазон2_8_1"/>
    <protectedRange algorithmName="SHA-512" hashValue="nVe8Cy/Rnd2DOzGB1BUv3A982Xq0K7M1z0q+aPtr5U9QbuqSOzCOBmgXF51EbuGpWeST+P54AiAM6VfQfpRSwQ==" saltValue="NeaD9Fy9X3gDQgYgc/W05A==" spinCount="100000" sqref="B83:D83" name="Диапазон1_17_1"/>
    <protectedRange algorithmName="SHA-512" hashValue="CsYsfVduyW/XjeoZPyh+KVzi41jHdpujVIe8rd2+UleBgdzcbvZHUOOa0pYu+mIEh50uE6D1a+sO1dUYldzNNw==" saltValue="SU57G5alP3lfNUWS000KFA==" spinCount="100000" sqref="F83" name="Диапазон2_10_1"/>
    <protectedRange algorithmName="SHA-512" hashValue="nVe8Cy/Rnd2DOzGB1BUv3A982Xq0K7M1z0q+aPtr5U9QbuqSOzCOBmgXF51EbuGpWeST+P54AiAM6VfQfpRSwQ==" saltValue="NeaD9Fy9X3gDQgYgc/W05A==" spinCount="100000" sqref="B84:D84" name="Диапазон1_19_1"/>
    <protectedRange algorithmName="SHA-512" hashValue="nVe8Cy/Rnd2DOzGB1BUv3A982Xq0K7M1z0q+aPtr5U9QbuqSOzCOBmgXF51EbuGpWeST+P54AiAM6VfQfpRSwQ==" saltValue="NeaD9Fy9X3gDQgYgc/W05A==" spinCount="100000" sqref="B85:D88" name="Диапазон1_20_1"/>
    <protectedRange algorithmName="SHA-512" hashValue="CsYsfVduyW/XjeoZPyh+KVzi41jHdpujVIe8rd2+UleBgdzcbvZHUOOa0pYu+mIEh50uE6D1a+sO1dUYldzNNw==" saltValue="SU57G5alP3lfNUWS000KFA==" spinCount="100000" sqref="F85:F88" name="Диапазон2_12_1"/>
    <protectedRange algorithmName="SHA-512" hashValue="nVe8Cy/Rnd2DOzGB1BUv3A982Xq0K7M1z0q+aPtr5U9QbuqSOzCOBmgXF51EbuGpWeST+P54AiAM6VfQfpRSwQ==" saltValue="NeaD9Fy9X3gDQgYgc/W05A==" spinCount="100000" sqref="B89:D89" name="Диапазон1_21_1"/>
    <protectedRange algorithmName="SHA-512" hashValue="nVe8Cy/Rnd2DOzGB1BUv3A982Xq0K7M1z0q+aPtr5U9QbuqSOzCOBmgXF51EbuGpWeST+P54AiAM6VfQfpRSwQ==" saltValue="NeaD9Fy9X3gDQgYgc/W05A==" spinCount="100000" sqref="B90:D90" name="Диапазон1_22_1"/>
    <protectedRange algorithmName="SHA-512" hashValue="nVe8Cy/Rnd2DOzGB1BUv3A982Xq0K7M1z0q+aPtr5U9QbuqSOzCOBmgXF51EbuGpWeST+P54AiAM6VfQfpRSwQ==" saltValue="NeaD9Fy9X3gDQgYgc/W05A==" spinCount="100000" sqref="B17:D17" name="Диапазон1_24_1"/>
    <protectedRange algorithmName="SHA-512" hashValue="CsYsfVduyW/XjeoZPyh+KVzi41jHdpujVIe8rd2+UleBgdzcbvZHUOOa0pYu+mIEh50uE6D1a+sO1dUYldzNNw==" saltValue="SU57G5alP3lfNUWS000KFA==" spinCount="100000" sqref="F17" name="Диапазон2_13_1"/>
    <protectedRange algorithmName="SHA-512" hashValue="nVe8Cy/Rnd2DOzGB1BUv3A982Xq0K7M1z0q+aPtr5U9QbuqSOzCOBmgXF51EbuGpWeST+P54AiAM6VfQfpRSwQ==" saltValue="NeaD9Fy9X3gDQgYgc/W05A==" spinCount="100000" sqref="B18:D19" name="Диапазон1_25_1"/>
    <protectedRange algorithmName="SHA-512" hashValue="nVe8Cy/Rnd2DOzGB1BUv3A982Xq0K7M1z0q+aPtr5U9QbuqSOzCOBmgXF51EbuGpWeST+P54AiAM6VfQfpRSwQ==" saltValue="NeaD9Fy9X3gDQgYgc/W05A==" spinCount="100000" sqref="B20:D20" name="Диапазон1_26_1"/>
    <protectedRange algorithmName="SHA-512" hashValue="nVe8Cy/Rnd2DOzGB1BUv3A982Xq0K7M1z0q+aPtr5U9QbuqSOzCOBmgXF51EbuGpWeST+P54AiAM6VfQfpRSwQ==" saltValue="NeaD9Fy9X3gDQgYgc/W05A==" spinCount="100000" sqref="B21:D22" name="Диапазон1_30_1"/>
    <protectedRange algorithmName="SHA-512" hashValue="nVe8Cy/Rnd2DOzGB1BUv3A982Xq0K7M1z0q+aPtr5U9QbuqSOzCOBmgXF51EbuGpWeST+P54AiAM6VfQfpRSwQ==" saltValue="NeaD9Fy9X3gDQgYgc/W05A==" spinCount="100000" sqref="B30:C30" name="Диапазон1_6"/>
  </protectedRanges>
  <mergeCells count="37">
    <mergeCell ref="E1:H1"/>
    <mergeCell ref="E2:H2"/>
    <mergeCell ref="D3:H3"/>
    <mergeCell ref="A7:H7"/>
    <mergeCell ref="B99:H99"/>
    <mergeCell ref="A4:W4"/>
    <mergeCell ref="T1:W1"/>
    <mergeCell ref="T2:W2"/>
    <mergeCell ref="R3:W3"/>
    <mergeCell ref="B97:H97"/>
    <mergeCell ref="B98:H98"/>
    <mergeCell ref="A5:V5"/>
    <mergeCell ref="A6:W6"/>
    <mergeCell ref="B108:D108"/>
    <mergeCell ref="E108:G108"/>
    <mergeCell ref="B109:D109"/>
    <mergeCell ref="E109:G109"/>
    <mergeCell ref="B93:G93"/>
    <mergeCell ref="B94:G94"/>
    <mergeCell ref="B95:H95"/>
    <mergeCell ref="B96:H96"/>
    <mergeCell ref="B100:H100"/>
    <mergeCell ref="B101:H101"/>
    <mergeCell ref="B102:H102"/>
    <mergeCell ref="B103:H103"/>
    <mergeCell ref="B104:H104"/>
    <mergeCell ref="B105:H105"/>
    <mergeCell ref="B106:K106"/>
    <mergeCell ref="B107:K107"/>
    <mergeCell ref="B113:D113"/>
    <mergeCell ref="E113:G113"/>
    <mergeCell ref="B110:D110"/>
    <mergeCell ref="E110:G110"/>
    <mergeCell ref="B111:D111"/>
    <mergeCell ref="E111:G111"/>
    <mergeCell ref="B112:D112"/>
    <mergeCell ref="E112:F112"/>
  </mergeCells>
  <hyperlinks>
    <hyperlink ref="B56" display="Норэпинефриа гидрохлорид*"/>
  </hyperlinks>
  <pageMargins left="0.23622047244094491" right="0.23622047244094491" top="0.74803149606299213" bottom="0.74803149606299213" header="0.31496062992125984" footer="0.31496062992125984"/>
  <pageSetup paperSize="9" scale="31" orientation="landscape" r:id="rId1"/>
  <rowBreaks count="2" manualBreakCount="2">
    <brk id="30" max="16383" man="1"/>
    <brk id="7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Meruert</cp:lastModifiedBy>
  <cp:lastPrinted>2021-01-27T06:05:38Z</cp:lastPrinted>
  <dcterms:created xsi:type="dcterms:W3CDTF">2018-08-15T06:35:58Z</dcterms:created>
  <dcterms:modified xsi:type="dcterms:W3CDTF">2021-01-28T05:56:17Z</dcterms:modified>
</cp:coreProperties>
</file>