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ruert\Desktop\Новая папка (2)\"/>
    </mc:Choice>
  </mc:AlternateContent>
  <bookViews>
    <workbookView xWindow="0" yWindow="0" windowWidth="20730" windowHeight="9780"/>
  </bookViews>
  <sheets>
    <sheet name="Лист1 (2)" sheetId="7" r:id="rId1"/>
  </sheets>
  <calcPr calcId="162913"/>
</workbook>
</file>

<file path=xl/calcChain.xml><?xml version="1.0" encoding="utf-8"?>
<calcChain xmlns="http://schemas.openxmlformats.org/spreadsheetml/2006/main">
  <c r="G91" i="7" l="1"/>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92" i="7" l="1"/>
</calcChain>
</file>

<file path=xl/sharedStrings.xml><?xml version="1.0" encoding="utf-8"?>
<sst xmlns="http://schemas.openxmlformats.org/spreadsheetml/2006/main" count="309" uniqueCount="217">
  <si>
    <t>№</t>
  </si>
  <si>
    <t xml:space="preserve">Наименование  (МНН) </t>
  </si>
  <si>
    <t>Краткая характеристика (описание) товаров</t>
  </si>
  <si>
    <t xml:space="preserve">Единица измерения </t>
  </si>
  <si>
    <t>Цена за единицу, тенге</t>
  </si>
  <si>
    <t>Количество</t>
  </si>
  <si>
    <t>Сумма, выделенная для закупа, тенге</t>
  </si>
  <si>
    <t>г. Нур-Султан</t>
  </si>
  <si>
    <t xml:space="preserve">Итого: </t>
  </si>
  <si>
    <t>пр. Р.Кошкарбаева 64</t>
  </si>
  <si>
    <t>шт</t>
  </si>
  <si>
    <t>Калимкулов А.М.</t>
  </si>
  <si>
    <t>Горчикова Л.И.</t>
  </si>
  <si>
    <t>Утверждаю</t>
  </si>
  <si>
    <t xml:space="preserve">                                                      Протокол по закупу способом запроса ценовых предложений</t>
  </si>
  <si>
    <t>Закуп лекарственных средств и медицинских изделий</t>
  </si>
  <si>
    <t>ГКП на ПХВ "Многопрофильная городская детская больница №2" акимата города Нур-Султан, г. Нур-Султан, пр. Р.Кошкарбаева 64</t>
  </si>
  <si>
    <t>Решила:</t>
  </si>
  <si>
    <t>Жунусова Г.С.</t>
  </si>
  <si>
    <t>Калменбаева Б.Е.</t>
  </si>
  <si>
    <t>Директор</t>
  </si>
  <si>
    <t>Шунтирующая система</t>
  </si>
  <si>
    <t>ТОО "Тарлан-Инт"</t>
  </si>
  <si>
    <t xml:space="preserve">FV307Т </t>
  </si>
  <si>
    <t xml:space="preserve"> FV306Т </t>
  </si>
  <si>
    <t xml:space="preserve"> FV304Т </t>
  </si>
  <si>
    <t>Шунтирующая система малая Countoured, среднего  давления</t>
  </si>
  <si>
    <t>Шунтирующая система. Давление среднее</t>
  </si>
  <si>
    <t>Шунтирующая система малая Countoured, высокого  давления</t>
  </si>
  <si>
    <t>Шунтирующая система. Давление высокое</t>
  </si>
  <si>
    <t>Шунтирующая система малая Countoured, низкого  давления</t>
  </si>
  <si>
    <t>Шунтирующая система. Давление низкое</t>
  </si>
  <si>
    <t>Система наружного дренирования DUET в комплекте с вентрикулярным катетером</t>
  </si>
  <si>
    <t xml:space="preserve">Система наружного  дренажа и мониторинга DUET. Предназначена для дренирования СМЖ из боковых желудочков головного мозга при инфицировании шунтирующей системы, а также мониторинга давления и скорости течения СМЖ, вентрикулярного дренирования, интракраниальных кровотечениях, субдуральных гематомах. Полностью интегрированы, собраны, стерильны и готовы к применению. Система имеет поворотную шкалу давления для минимизации путаницы при условии одновременной видимости только одной шкалы, МРТ совместимое исполСистема наружного  дренажа и мониторинга DUET. Конусовидное дно для точного измерения небольших объемов жидкости. Ёмкость капельной камеры не менее 75 мл. Возможность использования как для вентрикулярного, так и люмбального дренирования. Регулируемая шкала градуирована как в мм. ртутного столба, так и в см. водного столба. Отдельный назначенный порт для внешнего датчика давления. Безыгольные инъекционные узлы SmartSite для взятия замеров СМЖ. Объем дренажного мешка – не менее 600 мл. Вентрикулярный катетер, длина не менее 35 см., наружный диаметр не более 2,8 мм., внутренний диаметр не более 1,5 мм.ьзование до 3 Тесла. Объем дренажного мешка – не менее 600 мл. Вентрикулярный катетер, длина не менее 35 см., наружный диаметр не более 2,8 мм., внутренний диаметр не более 1,5 мм.
</t>
  </si>
  <si>
    <t>Коннектор  трехходовой</t>
  </si>
  <si>
    <t>для соединения вентрикулярных трубок в единый клапан шунтирующей системы</t>
  </si>
  <si>
    <t>Набор однопросветного катетера для катетеризации верхней полой вены по методу Сельдингера</t>
  </si>
  <si>
    <t xml:space="preserve">Педиатрический набор однопросветного катетера для катетеризации верхней полой вены по методу Сельдингера: 
Пункционная игла Сельдингера тонкостенная, с овальным срезом, G21 (0.8x38мм), профилированный прозрачный павильон; 
Одноканальный катетер с несмываемой разметкой в см, мягким атравматичным кончиком и соединителем луэр-лок. Катетер термолабильный, антитромбогенный, Rg-контрастный из полиуретана, размерами G22/F3 (0,6 х 0,9мм х 10см), скорость потока 15мл/мин, встроенный крыльчатый фиксатор для закрепления катетера. 
Нитиноловый проводник 0.46мм х 0.018'' х 25см с гибким J-наконечником (изгибоустойчивый) в эргономичном держателе, нестираемая разметка длины; с направителем. Прозрачная удлинительная линия с коннектором луэр-лок. 
Шприц соединение Луэр Лок 3мл. 3-х ходовой кран дискофикс; Мягкий самоклеющийся фиксатор катетера. Скальпель. Кабель для ЭКГ- контроля постановки катетера. Не содержит ДЭГФ и латекс. Стерильный, для однократного применения. </t>
  </si>
  <si>
    <t>Канюля/катетер для периферического внутривенного доступа</t>
  </si>
  <si>
    <t>Канюля/катетер для периферического внутривенного доступа: 22 G (0,9х25мм), скорость потока 36 мл/мин; Дополнительный инъекционный безигольный порт расположен по центру канюли и не позволяет смещаться катетеру. Порт может быть заблокирован при повороте на 180°. Эластичные крылья. Цветовая кодировка для легкого распознавания размера, синий. Используемые материалы: ПУР, ПП, ПЭ, акрилонитрилбутадиенстирол, силиконовый, каучук, хромо-никелевая сталь. Катетер: полиуретан (ПУР) с 4 встроенными рентгеноконтрастными полосками. Стерильный, для однократного применения.</t>
  </si>
  <si>
    <t>Канюля/катетер для периферического внутривенного доступа: 24 G (0,7х19мм), скорость потока 22 мл/мин; Дополнительный инъекционный безыгольный порт расположен по центру канюли и не позволяет смещаться катетеру. Порт может быть заблокирован при повороте на 180°. Эластичные крылья. Цветовая кодировка для легкого распознавания размера, желтый. Используемые материалы: ПУР, ПП, ПЭ, акрилонитрилбутадиенстирол, силиконовый, каучук, хромо-никелевая сталь. Катетер: полиуретан (ПУР) с 4 встроенными рентгеноконтрастными полосками. Стерильный, для однократного применения.</t>
  </si>
  <si>
    <t>Тепловлагообменник для трахеостом Hydro-Trach T Mk.II</t>
  </si>
  <si>
    <t>Тепловлагообменник для пациентов для сохранения тепла и влаги в дыхательной смеси при спонтанном дыхании. Тепловлагообменник типа "искусственный нос" для трахеостомы, с герметичной крышкой - портом для санации трахеи и бронхоскопии, с кислородным шарнирным штуцером (угол поворота 120 град),  соединение 15М. Возврат влаги не менее 26мг /л, сопротивление потоку при 30 л/мин не более 0,2см Н2О, при 60 л/мин не более 0,7см Н2О, объём не более 19мл, масса не более 8г. Применим для пациентов с дыхательным объёмом  в диапазоне 50 - 100 мл. Форма - цилиндрическая. Размеры: максимальный диаметр не более 26 мм, высота (длина) цилиндра не более 42 мм. Материал: полипропилен, полиэтилен, гигроскопичная пористая мембрана, без латекса. Упаковка: индивидуальная, клинически чистая или стерильная. В упаковочном ящике  25 шт. Срок годности (срок гарантии) 5 лет от даты изготовления.</t>
  </si>
  <si>
    <t xml:space="preserve">Стандартные эритроциты I-II-III 3x10ml    </t>
  </si>
  <si>
    <t>Стандартные панели эритроцитов для скрининга антител гелевым методом,ID-DiaCeJJ  - I-II-III набор состоит из 3флаконов по 10мл.-набор   BIO-RAD</t>
  </si>
  <si>
    <t>уп</t>
  </si>
  <si>
    <t xml:space="preserve">Стандартные эритроциты АВО  2x10ml         </t>
  </si>
  <si>
    <t>Стандартные эритроциты АВО из 2фл по 10ml для определения группы крови перекрестном методом-набор BIO-RAD</t>
  </si>
  <si>
    <t>Иммунохроматографический  экспресс-тест 3-го поколения для определения антител к вирусу иммунодефицита человека 1 и 2 типа (ВИЧ 1+2) "HEXAGON HIV" набор №40</t>
  </si>
  <si>
    <t>HEXAGON HIV предзначен для быстрого и качественного определения антител IgG, IgA, IgM к вирусу иммунодефицита ВИЧ-1 и ВИЧ-2 в сыворотке крови или плазме в качестве помощи для ранней диагностики СПИДа ручной экпресс-тест</t>
  </si>
  <si>
    <t>Мультисенсорный картридж- 4картриджа для анализатора Dimension Xpand Plus</t>
  </si>
  <si>
    <t xml:space="preserve">QuikLYTE - multi sensor cartridge 4 Cartridges ( мультисенсорный картридж 4 картриджа)  Dimension Xpand Plus </t>
  </si>
  <si>
    <t>в упак 4 шт</t>
  </si>
  <si>
    <t>Стандарт А 3*1000мл для электролитного блока для анализатора Dimension Xpand Plus</t>
  </si>
  <si>
    <t xml:space="preserve">QuikLYTE - IMT standard A 3 x 1  (QuikLYTE- IMT стандарт А 3х1 л)  Dimension Xpand Plus </t>
  </si>
  <si>
    <t>в упак 3*1л</t>
  </si>
  <si>
    <t>Картриджи для промывки  Wash/Waste -4</t>
  </si>
  <si>
    <t>Картриджи для промывки - 4картр в упак  №10329097</t>
  </si>
  <si>
    <t>Шприцы 1,0мл с гепарином с иглой (прилагается 25*5/8"игл</t>
  </si>
  <si>
    <t>Шприцы 1,0мл с гепарином с иглой (прилагается 25*5/8"игл -в упак 200 штук №10314320</t>
  </si>
  <si>
    <t>в упак 200 шт</t>
  </si>
  <si>
    <t>Шприцы 3,0мл с гепарином с иглой (прилагается 22*1"игл</t>
  </si>
  <si>
    <t>Шприцы 3,0мл с гепарином с иглой (прилагается 22*1"игл -в упак 200 штук  №10320248</t>
  </si>
  <si>
    <t>Гепариновые капилляры для КЩС</t>
  </si>
  <si>
    <t>10322986  PN5656514  Гепариновые капилляры: Capillaries - Multicaps 100 µl x 500 pack</t>
  </si>
  <si>
    <t>в упак 500 шт</t>
  </si>
  <si>
    <t>Гигрометр психрометрический ВИТ-2</t>
  </si>
  <si>
    <t>Наборы для продолжительной замещающей почечной терапии для аппарата Мультифильтрат</t>
  </si>
  <si>
    <t xml:space="preserve">Набор для непрерывной гемофильтрации Multifiltrate Kit 4 
Гемофильтр:
Материал корпуса: поликарбонат; материал мембраны: Fresenius Polysulfone®; толщина стенки: 35 мкм; внутренний диаметр: 220 мкм; эффективная поверхность: 1,4 м2; объем заполнения (кровь/фильтрат) – 100 мл/210 мл;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др.компонентов: поликарбонат, ПВХ, АБС, ПЭ, ПА; Диаметр памп-сегмента: 6,4 мм; объем заполнения: 147-159 мл; стерилизация: ЭО.
</t>
  </si>
  <si>
    <t>Раствор для гемофильтрации и гемодиализа для аппарата Мультифильтрат</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</si>
  <si>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</si>
  <si>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Артикаина гидрохлорид+ эпинефрина гидрохлорид 4%</t>
  </si>
  <si>
    <t>раствор для подслизистых инъекций в стоматологии 4%, картридж 1,7мл, №50</t>
  </si>
  <si>
    <t>Мепивакаин 3% 1,7 мл</t>
  </si>
  <si>
    <t xml:space="preserve">раствор для подслизистых инъекций в стоматологии 3%, картридж 1,7мл, №50 </t>
  </si>
  <si>
    <t xml:space="preserve">Азопирам </t>
  </si>
  <si>
    <t>200 мл раствор</t>
  </si>
  <si>
    <t>фл</t>
  </si>
  <si>
    <t>Аммиак</t>
  </si>
  <si>
    <t>раствор для наружного применения 10%-10,0</t>
  </si>
  <si>
    <t xml:space="preserve">Анаприлин </t>
  </si>
  <si>
    <t>0,2 №50 порошок</t>
  </si>
  <si>
    <t>Борная мазь</t>
  </si>
  <si>
    <t>1% 400гр</t>
  </si>
  <si>
    <t xml:space="preserve">Борно-адреналиновые капли </t>
  </si>
  <si>
    <t>10мл</t>
  </si>
  <si>
    <t xml:space="preserve">Борной к-ты спиртовой капли в ухо </t>
  </si>
  <si>
    <t>3% 10мл</t>
  </si>
  <si>
    <t xml:space="preserve">Буферный раствор </t>
  </si>
  <si>
    <t>200мл</t>
  </si>
  <si>
    <t xml:space="preserve">Вазелин </t>
  </si>
  <si>
    <t>мазь, 100 гр</t>
  </si>
  <si>
    <t xml:space="preserve">Витаминные  капли </t>
  </si>
  <si>
    <t>10 мл стерильные глазные капли</t>
  </si>
  <si>
    <t xml:space="preserve">Вода очищенная </t>
  </si>
  <si>
    <t>400 мл стерильный</t>
  </si>
  <si>
    <t>Глицерин стерильный</t>
  </si>
  <si>
    <t xml:space="preserve">10 мл </t>
  </si>
  <si>
    <t>100 мл</t>
  </si>
  <si>
    <t xml:space="preserve">Глюкоза </t>
  </si>
  <si>
    <t>20% 200 стерильная мл</t>
  </si>
  <si>
    <t>20% 10 мл глазные капли стерильные</t>
  </si>
  <si>
    <t>Йод, калия йодид, глицерин, вода</t>
  </si>
  <si>
    <t>Люголя раствор 25 мл</t>
  </si>
  <si>
    <t xml:space="preserve">Калия йодида </t>
  </si>
  <si>
    <t>3%- 200 мл</t>
  </si>
  <si>
    <t xml:space="preserve">Калия перманганата </t>
  </si>
  <si>
    <t>5% 10,0 мл</t>
  </si>
  <si>
    <t xml:space="preserve">Калия перманганата навеска </t>
  </si>
  <si>
    <t>0,04 гр</t>
  </si>
  <si>
    <t xml:space="preserve">Калия хлорида </t>
  </si>
  <si>
    <t>7.5% 50 мл стерильный раствор</t>
  </si>
  <si>
    <t xml:space="preserve">Кальция хлорида </t>
  </si>
  <si>
    <t xml:space="preserve">3%- 200 мл раствор </t>
  </si>
  <si>
    <t>Левомеколь</t>
  </si>
  <si>
    <t>100 г мазь для наружного применения</t>
  </si>
  <si>
    <t xml:space="preserve">Левомеколь </t>
  </si>
  <si>
    <t>500 г  мазь для наружного применения</t>
  </si>
  <si>
    <t xml:space="preserve">Магния сульфата  </t>
  </si>
  <si>
    <t>3%- 100 мл раствор</t>
  </si>
  <si>
    <t xml:space="preserve">Натрия бромид </t>
  </si>
  <si>
    <t>3% 200 мл для внутреннего применения</t>
  </si>
  <si>
    <t xml:space="preserve">Натрия гидрокарбонат </t>
  </si>
  <si>
    <t>4% 200 мл Стерильный раствор</t>
  </si>
  <si>
    <t xml:space="preserve">Натрия хлорид </t>
  </si>
  <si>
    <t xml:space="preserve">10% 200 мл  Стерильный раствор </t>
  </si>
  <si>
    <t>0,9% 5000 мл</t>
  </si>
  <si>
    <t xml:space="preserve">Папаверина г/х </t>
  </si>
  <si>
    <t>1% 100 мл</t>
  </si>
  <si>
    <t xml:space="preserve">Парафин </t>
  </si>
  <si>
    <t xml:space="preserve"> вещество белого цвета с молекулярной массой 300—450, в расплавленном состоянии обладает малой вязкостью.</t>
  </si>
  <si>
    <t>кг</t>
  </si>
  <si>
    <t xml:space="preserve">Пергидроля  </t>
  </si>
  <si>
    <t>27.5%- 400 мл раствор</t>
  </si>
  <si>
    <t>Перекись водорода</t>
  </si>
  <si>
    <t>3%-200 мл раствор</t>
  </si>
  <si>
    <t>3%-100 мл раствор</t>
  </si>
  <si>
    <t>3%-400 мл раствор</t>
  </si>
  <si>
    <t>6%-200 мл раствор</t>
  </si>
  <si>
    <t>6%-400 мл раствор</t>
  </si>
  <si>
    <t xml:space="preserve">Порошки верошпирон </t>
  </si>
  <si>
    <t>0,001 с глюкозой 0,2 №30</t>
  </si>
  <si>
    <t xml:space="preserve">Порошки фенобарбитал </t>
  </si>
  <si>
    <t>0,005  с глюкозой 0,2 Dtd №20</t>
  </si>
  <si>
    <t xml:space="preserve">Прокаин </t>
  </si>
  <si>
    <t xml:space="preserve"> 0,25% 200 мл Стерильный раствор</t>
  </si>
  <si>
    <t>2% 100 мл Стерильный раствор</t>
  </si>
  <si>
    <t>2% 200 мл Стерильный раствор</t>
  </si>
  <si>
    <t>стерильный 1% 50мл</t>
  </si>
  <si>
    <t>стерильный 2% 50мл</t>
  </si>
  <si>
    <t>стерильный 3% 100мл</t>
  </si>
  <si>
    <t xml:space="preserve">Протаргола </t>
  </si>
  <si>
    <t>1%-10мл Р-р капли в нос</t>
  </si>
  <si>
    <t>2%-10мл раствор</t>
  </si>
  <si>
    <t xml:space="preserve">Салициловая мазь </t>
  </si>
  <si>
    <t>40% 100 гр</t>
  </si>
  <si>
    <t>Сложная мазь  с тетрациклином</t>
  </si>
  <si>
    <t>10 гр</t>
  </si>
  <si>
    <t>Соляно-щелочной  раствор</t>
  </si>
  <si>
    <t>Транексамовая кислота</t>
  </si>
  <si>
    <t>раствор для инъекций 50 мг/мл по 5 мл</t>
  </si>
  <si>
    <t>ампула</t>
  </si>
  <si>
    <t xml:space="preserve">Фенолфталеина </t>
  </si>
  <si>
    <t>1% 100 мл спиртовый раствор</t>
  </si>
  <si>
    <t>Формалина</t>
  </si>
  <si>
    <t xml:space="preserve"> 10%- 400 мл раствор</t>
  </si>
  <si>
    <t xml:space="preserve"> 25%- 400 мл раствор</t>
  </si>
  <si>
    <t xml:space="preserve">Формалина </t>
  </si>
  <si>
    <t>40% -400 мл раствор</t>
  </si>
  <si>
    <t xml:space="preserve">Хлоргексидина биглюканат </t>
  </si>
  <si>
    <t>0,05% -200 мл раствор</t>
  </si>
  <si>
    <t>Эуфиллин</t>
  </si>
  <si>
    <t xml:space="preserve"> 2 % 200 мл</t>
  </si>
  <si>
    <t>Декстроза</t>
  </si>
  <si>
    <t>порошок сухой</t>
  </si>
  <si>
    <t>Фитоменодион</t>
  </si>
  <si>
    <t>Раствор для внутримышечного введения, 10 мг/мл, 1 мл</t>
  </si>
  <si>
    <t>амп</t>
  </si>
  <si>
    <t>ТОО "Terra Pharm"</t>
  </si>
  <si>
    <t>TOO "SUNMEDICA"</t>
  </si>
  <si>
    <t>ТОО "Арнамед"</t>
  </si>
  <si>
    <t>ТОО "АИМ+"</t>
  </si>
  <si>
    <t>ТОО "А-37"</t>
  </si>
  <si>
    <t>ТОО "Гелика"</t>
  </si>
  <si>
    <t>TOO "Дарен-Мед"</t>
  </si>
  <si>
    <t>ТОО "Ангрофарм НС"</t>
  </si>
  <si>
    <t>ТОО "Formed"</t>
  </si>
  <si>
    <t>ТОО "Перформер Компани"</t>
  </si>
  <si>
    <t>ТОО "Формат НС"</t>
  </si>
  <si>
    <t>ТОО "FlyMedGroup"</t>
  </si>
  <si>
    <t>TOO "FAM. ALLIANCE"</t>
  </si>
  <si>
    <t>Ашимханов А.Н.</t>
  </si>
  <si>
    <t>Марденов М.К.</t>
  </si>
  <si>
    <t>На основании пункта 112 "В случае, когда в закупе способом запроса ценовых предложений принимает участие один потенциальный поставщик, ценовое предложение и документы которого представлены в соответствии с пунктом 113 настоящих Правил, заказчик или организатор закупа принимает решение о признании такого потенциального поставщика победителем закупа"   Главы 10 "Правил организации и проведения закупа лекарственных средств, профилактических (иммунобиологических, диагностических, дезинфицирующих) препаратов, медицинских изделий и медицинской техники,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утвержденной Постановлением Правительства Республики Казахстан от 30 октября 2009 года № 1729  принято решение осуществить закупки и признать победителем по лоту:</t>
  </si>
  <si>
    <t>Лот: 9 закупить в ТОО "Перформер Компани" г. Нур-Султан, ул. Герцена, 39. Сумма  договора составляет 1 265 000 (один миллион двести шестьдесят пять тысяч) тенге</t>
  </si>
  <si>
    <t xml:space="preserve">Лоты: 4,5,6,7,8 закупить в ТОО "А-37" г.Алматы, ул. Тимирязева 42, корпус 15. Сумма договора составляет 7 130 200 (семь миллионов сто тридцать тысяч двести) тенге </t>
  </si>
  <si>
    <t>Лоты: 10,11 закупить в ТОО "Гелика" г.Петропавловск, ул.Маяковского, 95. Сумма договора составляет 3 294 750 (три миллиона двести девяносто четыре тысячи семьсот пятьдесят) тенге</t>
  </si>
  <si>
    <t xml:space="preserve">Лот: 12 закупить в TOO "SUNMEDICA" г.Алматы, ул. Кунаева 21Б, офис 75. Сумма договора составляет 22 920 (двадцать две тысячи девятьсот двадцать) тенге </t>
  </si>
  <si>
    <t>Лоты: 13,14 закупить в ТОО "АИМ+" г.Нур-Султан, ул. Мәриям Жаргорқызы 21. Сумма договора составляет 1 680 000 (один миллин шестьсот восемьдесят тысяч) тенге</t>
  </si>
  <si>
    <t>ТОО "LabMedTech"</t>
  </si>
  <si>
    <t>Лоты 16,17,18 закупить в ТОО "LabMedTech" г.Нур-Султан, ул.Княгина, д.7. Сумма договора составляет 4 817 250 (четыре миллиона восемьсот семнадцать тысяч двести пятьдесят) тенге</t>
  </si>
  <si>
    <t>Лоты: 19,20,21 закупить в ТОО "FlyMedGroup" г.Нур- Султан, ул. Е-16, дом 4,офис-93. Сумма договора состовляет 2 344 100 (два миллиона триста сорок четыре тысячи сто) тенге</t>
  </si>
  <si>
    <t>Лот: 22 закупить в TOO "Дарен-Мед" г.Шымкент, 18 мкр-он, д.54, кв2. Сумма договора составляет 99 840 (девяносто девять тысяч восемьсот сорок) тенге</t>
  </si>
  <si>
    <t>ТОО "Glebus-medical"</t>
  </si>
  <si>
    <t>Лоты: 23,24 закупить в ТОО "Glebus-medical" г.Алматы, ул. Ратушного, 64А. Сумма договора составляет 1 232 000 (один миллион двести тридцать две тысячи) тенге</t>
  </si>
  <si>
    <t>Лоты: 27,30-34,36-54,56-62,64-74,76-82 закупить в ТОО "Terra Pharm" г.Нур-Султан, пр.Кошкарбаева д.64. Сумма договора составляет 18 181 559 (восемнадцать миллионов сто восемьдесят одна тысяча пятьсот пятьдесят девять) тенге</t>
  </si>
  <si>
    <t>в связи с имеющейся необходимостью, на основании заявки на лекарственные средства, медицинские изделия,</t>
  </si>
  <si>
    <t xml:space="preserve">диагностические препараты, фармацевтические услуги на основании постановления Правительства РК №1729 от 30.10.2009 г </t>
  </si>
  <si>
    <t>Заместитель директора по медицинской части:  ___________________________________________________________________</t>
  </si>
  <si>
    <t>Заместитель директора по по контролю качества медицинских услуг и стратегическому развитию:  __________________________</t>
  </si>
  <si>
    <t>Руководитель отдела сестринского ухода:   ________________________________________________________________________</t>
  </si>
  <si>
    <t>Заведующая аптекой:   ________________________________________________________________________________________</t>
  </si>
  <si>
    <t>Рукаводитель отдела мониторинга и государственных закупок________________________________________________________</t>
  </si>
  <si>
    <t>Секретарь:  ______________________________________________________________________________________________</t>
  </si>
  <si>
    <r>
      <t xml:space="preserve">Лоты: 1,2,3 </t>
    </r>
    <r>
      <rPr>
        <sz val="14"/>
        <rFont val="Times New Roman"/>
        <family val="1"/>
        <charset val="204"/>
      </rPr>
      <t>закупить</t>
    </r>
    <r>
      <rPr>
        <sz val="14"/>
        <color theme="1"/>
        <rFont val="Times New Roman"/>
        <family val="1"/>
        <charset val="204"/>
      </rPr>
      <t xml:space="preserve"> в ТОО "Тарлан - ИНТ" г.Нур-Султан, ул. Керей, Жанибек хандар 5, н.п.29. Сумма договора составляет 8 2</t>
    </r>
    <r>
      <rPr>
        <sz val="14"/>
        <rFont val="Times New Roman"/>
        <family val="1"/>
        <charset val="204"/>
      </rPr>
      <t xml:space="preserve">80 000 (восемь миллионов двести восемьдесят тысяч) </t>
    </r>
    <r>
      <rPr>
        <sz val="14"/>
        <color theme="1"/>
        <rFont val="Times New Roman"/>
        <family val="1"/>
        <charset val="204"/>
      </rPr>
      <t>тенге</t>
    </r>
  </si>
  <si>
    <t>Кулушева Г.Е.________________________</t>
  </si>
  <si>
    <t>Лоты:15, 25,26, 28,29,35,55,63,75,83 считать не состоявшимися в связи отсутствия ценовых предложений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</si>
</sst>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_р_._-;\-* #,##0.00_р_._-;_-* &quot;-&quot;??_р_._-;_-@_-"/>
  </numFmts>
  <fonts count="30" x14ac:knownFonts="1">
    <font>
      <sz val="11"/>
      <color indexed="8"/>
      <name val="Calibri"/>
      <family val="2"/>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2"/>
      <name val="Times New Roman"/>
      <family val="1"/>
      <charset val="204"/>
    </font>
    <font>
      <b/>
      <sz val="12"/>
      <name val="Times New Roman"/>
      <family val="1"/>
      <charset val="204"/>
    </font>
    <font>
      <sz val="12"/>
      <color theme="1"/>
      <name val="Times New Roman"/>
      <family val="1"/>
      <charset val="204"/>
    </font>
    <font>
      <sz val="11"/>
      <color indexed="8"/>
      <name val="Calibri"/>
      <family val="2"/>
      <scheme val="minor"/>
    </font>
    <font>
      <sz val="14"/>
      <name val="Times New Roman"/>
      <family val="1"/>
      <charset val="204"/>
    </font>
    <font>
      <b/>
      <sz val="18"/>
      <name val="Times New Roman"/>
      <family val="1"/>
      <charset val="204"/>
    </font>
    <font>
      <b/>
      <sz val="14"/>
      <color theme="1"/>
      <name val="Times New Roman"/>
      <family val="1"/>
      <charset val="204"/>
    </font>
    <font>
      <sz val="14"/>
      <color theme="1"/>
      <name val="Times New Roman"/>
      <family val="1"/>
      <charset val="204"/>
    </font>
    <font>
      <sz val="10"/>
      <name val="Times New Roman"/>
      <family val="1"/>
      <charset val="204"/>
    </font>
    <font>
      <b/>
      <sz val="17"/>
      <name val="Times New Roman"/>
      <family val="1"/>
      <charset val="204"/>
    </font>
    <font>
      <sz val="12"/>
      <color theme="1"/>
      <name val="Calibri"/>
      <family val="2"/>
      <charset val="204"/>
      <scheme val="minor"/>
    </font>
    <font>
      <sz val="12"/>
      <color indexed="8"/>
      <name val="Times New Roman"/>
      <family val="1"/>
      <charset val="204"/>
    </font>
    <font>
      <sz val="10"/>
      <color rgb="FF000000"/>
      <name val="Times New Roman"/>
      <family val="1"/>
      <charset val="204"/>
    </font>
    <font>
      <sz val="18"/>
      <name val="Times New Roman"/>
      <family val="1"/>
      <charset val="204"/>
    </font>
    <font>
      <sz val="10"/>
      <color theme="1"/>
      <name val="Times New Roman"/>
      <family val="1"/>
      <charset val="204"/>
    </font>
    <font>
      <sz val="10"/>
      <color indexed="8"/>
      <name val="Times New Roman"/>
      <family val="1"/>
      <charset val="204"/>
    </font>
    <font>
      <sz val="10"/>
      <color rgb="FF222222"/>
      <name val="Times New Roman"/>
      <family val="1"/>
      <charset val="204"/>
    </font>
    <font>
      <sz val="14"/>
      <color rgb="FF000000"/>
      <name val="Times New Roman"/>
      <family val="1"/>
      <charset val="204"/>
    </font>
    <font>
      <sz val="14"/>
      <color indexed="8"/>
      <name val="Times New Roman"/>
      <family val="1"/>
      <charset val="204"/>
    </font>
    <font>
      <b/>
      <sz val="14"/>
      <name val="Times New Roman"/>
      <family val="1"/>
      <charset val="204"/>
    </font>
    <font>
      <b/>
      <sz val="20"/>
      <name val="Times New Roman"/>
      <family val="1"/>
      <charset val="204"/>
    </font>
    <font>
      <b/>
      <sz val="16"/>
      <color theme="1"/>
      <name val="Times New Roman"/>
      <family val="1"/>
      <charset val="204"/>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22">
    <xf numFmtId="0" fontId="0" fillId="0" borderId="0"/>
    <xf numFmtId="0" fontId="2" fillId="0" borderId="0"/>
    <xf numFmtId="0" fontId="3" fillId="0" borderId="0"/>
    <xf numFmtId="0" fontId="4" fillId="0" borderId="0"/>
    <xf numFmtId="0" fontId="1" fillId="0" borderId="0"/>
    <xf numFmtId="0" fontId="3" fillId="0" borderId="0"/>
    <xf numFmtId="164" fontId="5" fillId="0" borderId="0" applyFont="0" applyFill="0" applyBorder="0" applyAlignment="0" applyProtection="0"/>
    <xf numFmtId="0" fontId="2" fillId="0" borderId="0"/>
    <xf numFmtId="0" fontId="3" fillId="0" borderId="0">
      <alignment horizontal="center"/>
    </xf>
    <xf numFmtId="0" fontId="5" fillId="0" borderId="0"/>
    <xf numFmtId="0" fontId="3" fillId="0" borderId="0"/>
    <xf numFmtId="0" fontId="3" fillId="0" borderId="0"/>
    <xf numFmtId="0" fontId="3" fillId="0" borderId="0"/>
    <xf numFmtId="0" fontId="6" fillId="0" borderId="0">
      <alignment horizontal="center"/>
    </xf>
    <xf numFmtId="165" fontId="5" fillId="0" borderId="0" applyFont="0" applyFill="0" applyBorder="0" applyAlignment="0" applyProtection="0"/>
    <xf numFmtId="0" fontId="3" fillId="0" borderId="0">
      <alignment horizontal="center"/>
    </xf>
    <xf numFmtId="165" fontId="1" fillId="0" borderId="0" applyFont="0" applyFill="0" applyBorder="0" applyAlignment="0" applyProtection="0"/>
    <xf numFmtId="0" fontId="2" fillId="0" borderId="0"/>
    <xf numFmtId="0" fontId="10" fillId="0" borderId="0"/>
    <xf numFmtId="164" fontId="10" fillId="0" borderId="0" applyFont="0" applyFill="0" applyBorder="0" applyAlignment="0" applyProtection="0"/>
    <xf numFmtId="0" fontId="6" fillId="0" borderId="0">
      <alignment horizontal="center"/>
    </xf>
    <xf numFmtId="0" fontId="3" fillId="0" borderId="0">
      <alignment horizontal="center"/>
    </xf>
  </cellStyleXfs>
  <cellXfs count="116">
    <xf numFmtId="0" fontId="0" fillId="0" borderId="0" xfId="0"/>
    <xf numFmtId="0" fontId="7" fillId="0" borderId="0" xfId="0" applyFont="1" applyFill="1"/>
    <xf numFmtId="1" fontId="8" fillId="0" borderId="1" xfId="5" applyNumberFormat="1" applyFont="1" applyFill="1" applyBorder="1" applyAlignment="1">
      <alignment horizontal="center" vertical="center" wrapText="1"/>
    </xf>
    <xf numFmtId="0" fontId="8" fillId="0" borderId="0" xfId="0" applyFont="1" applyFill="1" applyAlignment="1">
      <alignment horizontal="center" vertical="center"/>
    </xf>
    <xf numFmtId="4" fontId="7" fillId="0" borderId="0" xfId="0" applyNumberFormat="1" applyFont="1" applyFill="1" applyAlignment="1"/>
    <xf numFmtId="0" fontId="7" fillId="0" borderId="0" xfId="0" applyFont="1" applyFill="1" applyAlignment="1">
      <alignment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0" xfId="0" applyFont="1" applyFill="1" applyAlignment="1">
      <alignment horizontal="center"/>
    </xf>
    <xf numFmtId="0" fontId="11" fillId="0" borderId="0" xfId="0" applyFont="1" applyFill="1"/>
    <xf numFmtId="4" fontId="8"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xf>
    <xf numFmtId="0" fontId="11" fillId="0" borderId="0" xfId="0" applyFont="1" applyFill="1" applyAlignment="1" applyProtection="1">
      <alignment horizontal="center"/>
    </xf>
    <xf numFmtId="0" fontId="14" fillId="0" borderId="0" xfId="0" applyFont="1" applyFill="1" applyAlignment="1" applyProtection="1"/>
    <xf numFmtId="0" fontId="13" fillId="0" borderId="0" xfId="0" applyFont="1" applyFill="1" applyAlignment="1">
      <alignment wrapText="1"/>
    </xf>
    <xf numFmtId="4" fontId="14" fillId="0" borderId="0" xfId="0" applyNumberFormat="1" applyFont="1" applyFill="1" applyAlignment="1" applyProtection="1"/>
    <xf numFmtId="4" fontId="9" fillId="0" borderId="1" xfId="19" applyNumberFormat="1" applyFont="1" applyBorder="1" applyAlignment="1">
      <alignment horizontal="center" vertical="center" wrapText="1"/>
    </xf>
    <xf numFmtId="0" fontId="13" fillId="0" borderId="0" xfId="0" applyFont="1" applyFill="1" applyAlignment="1">
      <alignment horizontal="left" wrapText="1"/>
    </xf>
    <xf numFmtId="0" fontId="15" fillId="0" borderId="0" xfId="0" applyFont="1" applyFill="1" applyAlignment="1"/>
    <xf numFmtId="0" fontId="15" fillId="0" borderId="0" xfId="0" applyFont="1" applyFill="1" applyAlignment="1">
      <alignment horizontal="right"/>
    </xf>
    <xf numFmtId="0" fontId="16" fillId="0" borderId="0" xfId="0" applyFont="1" applyFill="1" applyAlignment="1"/>
    <xf numFmtId="0" fontId="16" fillId="0" borderId="0" xfId="0" applyFont="1" applyFill="1" applyAlignment="1">
      <alignment horizontal="right"/>
    </xf>
    <xf numFmtId="0" fontId="15" fillId="0" borderId="0" xfId="0" applyFont="1" applyFill="1" applyAlignment="1">
      <alignment horizontal="center"/>
    </xf>
    <xf numFmtId="0" fontId="15" fillId="0" borderId="0" xfId="0" applyFont="1" applyFill="1"/>
    <xf numFmtId="0" fontId="17" fillId="0" borderId="0" xfId="0" applyFont="1" applyFill="1"/>
    <xf numFmtId="0" fontId="17" fillId="0" borderId="0" xfId="0" applyFont="1" applyFill="1" applyAlignment="1">
      <alignment horizontal="left"/>
    </xf>
    <xf numFmtId="0" fontId="9" fillId="0" borderId="0" xfId="0" applyFont="1" applyFill="1" applyBorder="1" applyAlignment="1">
      <alignment wrapText="1"/>
    </xf>
    <xf numFmtId="0" fontId="12" fillId="0" borderId="0" xfId="0" applyFont="1" applyFill="1" applyBorder="1" applyAlignment="1">
      <alignment vertical="center"/>
    </xf>
    <xf numFmtId="0" fontId="13" fillId="0" borderId="0" xfId="0" applyFont="1" applyFill="1" applyAlignment="1">
      <alignment horizontal="left" wrapText="1"/>
    </xf>
    <xf numFmtId="164" fontId="9" fillId="0" borderId="1" xfId="19"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8" fillId="2" borderId="1" xfId="0" applyFont="1" applyFill="1" applyBorder="1" applyAlignment="1">
      <alignment horizontal="center" vertical="center"/>
    </xf>
    <xf numFmtId="164" fontId="9" fillId="2" borderId="1" xfId="19"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wrapText="1"/>
      <protection locked="0"/>
    </xf>
    <xf numFmtId="164" fontId="18" fillId="2" borderId="1" xfId="19" applyFont="1" applyFill="1" applyBorder="1" applyAlignment="1">
      <alignment horizontal="center" vertical="center"/>
    </xf>
    <xf numFmtId="0" fontId="9" fillId="2" borderId="1"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164" fontId="9" fillId="2" borderId="6" xfId="19"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4" xfId="0" applyFont="1" applyBorder="1" applyAlignment="1">
      <alignment horizontal="center" vertical="center"/>
    </xf>
    <xf numFmtId="164" fontId="9" fillId="2" borderId="1" xfId="19" applyFont="1" applyFill="1" applyBorder="1" applyAlignment="1" applyProtection="1">
      <alignment horizontal="center" vertical="center"/>
    </xf>
    <xf numFmtId="164" fontId="9" fillId="2" borderId="6" xfId="19" applyFont="1" applyFill="1" applyBorder="1" applyAlignment="1" applyProtection="1">
      <alignment horizontal="center" vertical="center"/>
    </xf>
    <xf numFmtId="164" fontId="9" fillId="2" borderId="9" xfId="19" applyFont="1" applyFill="1" applyBorder="1" applyAlignment="1" applyProtection="1">
      <alignment horizontal="center" vertical="center"/>
    </xf>
    <xf numFmtId="164" fontId="9" fillId="2" borderId="1" xfId="19" applyFont="1" applyFill="1" applyBorder="1" applyAlignment="1">
      <alignment horizontal="center" vertical="center"/>
    </xf>
    <xf numFmtId="164" fontId="9" fillId="2" borderId="10" xfId="19" applyFont="1" applyFill="1" applyBorder="1" applyAlignment="1" applyProtection="1">
      <alignment horizontal="center" vertical="center"/>
    </xf>
    <xf numFmtId="0" fontId="9" fillId="2" borderId="1" xfId="2" applyFont="1" applyFill="1" applyBorder="1" applyAlignment="1" applyProtection="1">
      <alignment horizontal="center" vertical="center" wrapText="1"/>
    </xf>
    <xf numFmtId="0" fontId="7" fillId="0" borderId="0" xfId="0" applyFont="1" applyFill="1" applyAlignment="1">
      <alignment horizontal="center" vertical="center"/>
    </xf>
    <xf numFmtId="164" fontId="7" fillId="0" borderId="0" xfId="19" applyFont="1" applyFill="1" applyAlignment="1">
      <alignment horizontal="center" vertical="center"/>
    </xf>
    <xf numFmtId="4" fontId="7" fillId="0" borderId="0" xfId="0" applyNumberFormat="1" applyFont="1" applyFill="1" applyAlignment="1">
      <alignment horizontal="center" vertical="center"/>
    </xf>
    <xf numFmtId="0" fontId="19"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20" fillId="0" borderId="0" xfId="0" applyFont="1" applyFill="1" applyAlignment="1">
      <alignment horizontal="left" wrapText="1"/>
    </xf>
    <xf numFmtId="0" fontId="12" fillId="0" borderId="0" xfId="0" applyFont="1" applyFill="1" applyAlignment="1">
      <alignment horizontal="right"/>
    </xf>
    <xf numFmtId="0" fontId="21" fillId="0" borderId="1"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5" fillId="2" borderId="1" xfId="3" applyFont="1" applyFill="1" applyBorder="1" applyAlignment="1">
      <alignment horizontal="left" vertical="center" wrapText="1"/>
    </xf>
    <xf numFmtId="0" fontId="19" fillId="2" borderId="1" xfId="0" applyFont="1" applyFill="1" applyBorder="1" applyAlignment="1">
      <alignment vertical="center" wrapText="1"/>
    </xf>
    <xf numFmtId="0" fontId="15" fillId="2" borderId="1" xfId="0" applyFont="1" applyFill="1" applyBorder="1" applyAlignment="1" applyProtection="1">
      <alignment horizontal="left" vertical="center" wrapText="1"/>
      <protection locked="0"/>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1" fillId="2" borderId="1" xfId="4" applyFont="1" applyFill="1" applyBorder="1" applyAlignment="1" applyProtection="1">
      <alignment horizontal="left" vertical="center" wrapText="1"/>
    </xf>
    <xf numFmtId="2" fontId="21" fillId="2" borderId="1" xfId="1" applyNumberFormat="1" applyFont="1" applyFill="1" applyBorder="1" applyAlignment="1" applyProtection="1">
      <alignment horizontal="left" vertical="center" wrapText="1" shrinkToFit="1"/>
    </xf>
    <xf numFmtId="2" fontId="21" fillId="2" borderId="1" xfId="0" applyNumberFormat="1" applyFont="1" applyFill="1" applyBorder="1" applyAlignment="1" applyProtection="1">
      <alignment horizontal="left" vertical="center" wrapText="1"/>
    </xf>
    <xf numFmtId="0" fontId="21" fillId="2" borderId="1" xfId="1" applyFont="1" applyFill="1" applyBorder="1" applyAlignment="1" applyProtection="1">
      <alignment horizontal="left" vertical="center" wrapText="1" shrinkToFit="1"/>
    </xf>
    <xf numFmtId="0" fontId="15"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1" fillId="2" borderId="1" xfId="2" applyFont="1" applyFill="1" applyBorder="1" applyAlignment="1" applyProtection="1">
      <alignment horizontal="left" vertical="center" wrapText="1"/>
    </xf>
    <xf numFmtId="0" fontId="15" fillId="0" borderId="1" xfId="0" applyFont="1" applyFill="1" applyBorder="1" applyAlignment="1">
      <alignment vertical="center" wrapText="1"/>
    </xf>
    <xf numFmtId="0" fontId="15" fillId="0" borderId="0" xfId="0" applyFont="1" applyFill="1" applyAlignment="1">
      <alignment wrapText="1"/>
    </xf>
    <xf numFmtId="0" fontId="7"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14" fillId="2" borderId="4" xfId="9" applyFont="1" applyFill="1" applyBorder="1" applyAlignment="1" applyProtection="1">
      <alignment horizontal="left" vertical="center" wrapText="1"/>
    </xf>
    <xf numFmtId="0" fontId="11" fillId="2" borderId="1" xfId="3" applyFont="1" applyFill="1" applyBorder="1" applyAlignment="1">
      <alignment horizontal="left" vertical="center" wrapText="1"/>
    </xf>
    <xf numFmtId="0" fontId="24" fillId="2" borderId="5" xfId="0" applyFont="1" applyFill="1" applyBorder="1" applyAlignment="1">
      <alignment vertical="center" wrapText="1"/>
    </xf>
    <xf numFmtId="3" fontId="14" fillId="2" borderId="4" xfId="0" applyNumberFormat="1" applyFont="1" applyFill="1" applyBorder="1" applyAlignment="1" applyProtection="1">
      <alignment horizontal="left" vertical="center" wrapText="1"/>
    </xf>
    <xf numFmtId="0" fontId="14" fillId="2" borderId="4" xfId="2" applyFont="1" applyFill="1" applyBorder="1" applyAlignment="1" applyProtection="1">
      <alignment horizontal="left" vertical="center" wrapText="1"/>
    </xf>
    <xf numFmtId="0" fontId="11" fillId="2" borderId="6" xfId="8" applyFont="1" applyFill="1" applyBorder="1" applyAlignment="1" applyProtection="1">
      <alignment horizontal="left" vertical="center" wrapText="1"/>
      <protection locked="0"/>
    </xf>
    <xf numFmtId="0" fontId="2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4" fillId="2" borderId="4" xfId="4" applyFont="1" applyFill="1" applyBorder="1" applyAlignment="1" applyProtection="1">
      <alignment horizontal="left" vertical="center" wrapText="1"/>
    </xf>
    <xf numFmtId="0" fontId="14" fillId="2" borderId="4" xfId="1" applyFont="1" applyFill="1" applyBorder="1" applyAlignment="1" applyProtection="1">
      <alignment horizontal="left" vertical="center" wrapText="1" shrinkToFit="1"/>
    </xf>
    <xf numFmtId="0" fontId="14" fillId="2" borderId="4" xfId="0" applyFont="1" applyFill="1" applyBorder="1" applyAlignment="1" applyProtection="1">
      <alignment horizontal="left" vertical="center" wrapText="1"/>
    </xf>
    <xf numFmtId="0" fontId="14" fillId="2" borderId="4" xfId="3" applyFont="1" applyFill="1" applyBorder="1" applyAlignment="1" applyProtection="1">
      <alignment horizontal="left" vertical="center" wrapText="1"/>
    </xf>
    <xf numFmtId="0" fontId="14" fillId="2" borderId="4" xfId="0" applyFont="1" applyFill="1" applyBorder="1" applyAlignment="1">
      <alignment horizontal="left" vertical="center" wrapText="1"/>
    </xf>
    <xf numFmtId="0" fontId="24" fillId="2" borderId="4" xfId="0" applyFont="1" applyFill="1" applyBorder="1" applyAlignment="1" applyProtection="1">
      <alignment horizontal="left" vertical="center"/>
    </xf>
    <xf numFmtId="1" fontId="26" fillId="0" borderId="1" xfId="5" applyNumberFormat="1" applyFont="1" applyFill="1" applyBorder="1" applyAlignment="1">
      <alignment horizontal="center" vertical="center" wrapText="1"/>
    </xf>
    <xf numFmtId="2" fontId="26" fillId="0" borderId="1" xfId="5"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0" xfId="0" applyFont="1" applyFill="1" applyAlignment="1">
      <alignment horizontal="center" vertical="center" wrapText="1"/>
    </xf>
    <xf numFmtId="0" fontId="14" fillId="0" borderId="0" xfId="0" applyFont="1" applyFill="1" applyBorder="1" applyAlignment="1">
      <alignment wrapText="1"/>
    </xf>
    <xf numFmtId="0" fontId="29" fillId="0" borderId="0" xfId="0" applyFont="1" applyFill="1"/>
    <xf numFmtId="0" fontId="28" fillId="0" borderId="0" xfId="0" applyFont="1" applyFill="1" applyAlignment="1">
      <alignment horizontal="left" wrapText="1"/>
    </xf>
    <xf numFmtId="0" fontId="14" fillId="0" borderId="3" xfId="0" applyFont="1" applyFill="1" applyBorder="1" applyAlignment="1" applyProtection="1">
      <alignment horizontal="left"/>
    </xf>
    <xf numFmtId="0" fontId="14" fillId="0" borderId="0" xfId="0" applyFont="1" applyFill="1" applyBorder="1" applyAlignment="1">
      <alignment horizontal="left"/>
    </xf>
    <xf numFmtId="0" fontId="14" fillId="0" borderId="0" xfId="0" applyFont="1" applyFill="1" applyBorder="1" applyAlignment="1">
      <alignment horizontal="left" wrapText="1"/>
    </xf>
    <xf numFmtId="0" fontId="16" fillId="0" borderId="0" xfId="0" applyFont="1" applyFill="1" applyAlignment="1">
      <alignment horizontal="right"/>
    </xf>
    <xf numFmtId="0" fontId="12" fillId="0" borderId="2" xfId="0" applyFont="1" applyFill="1" applyBorder="1" applyAlignment="1">
      <alignment horizontal="center" vertical="center"/>
    </xf>
    <xf numFmtId="0" fontId="20" fillId="0" borderId="0" xfId="0" applyFont="1" applyFill="1" applyAlignment="1">
      <alignment horizontal="center" vertical="center" wrapText="1"/>
    </xf>
    <xf numFmtId="0" fontId="27" fillId="0" borderId="0" xfId="0" applyFont="1" applyFill="1" applyAlignment="1">
      <alignment horizontal="right"/>
    </xf>
    <xf numFmtId="0" fontId="27" fillId="0" borderId="0" xfId="0" applyFont="1" applyFill="1" applyAlignment="1">
      <alignment horizontal="left"/>
    </xf>
    <xf numFmtId="0" fontId="20" fillId="0" borderId="0" xfId="0" applyFont="1" applyFill="1" applyAlignment="1">
      <alignment horizontal="center" vertical="center"/>
    </xf>
  </cellXfs>
  <cellStyles count="22">
    <cellStyle name="Обычный" xfId="0" builtinId="0"/>
    <cellStyle name="Обычный 10" xfId="9"/>
    <cellStyle name="Обычный 2" xfId="5"/>
    <cellStyle name="Обычный 2 10" xfId="12"/>
    <cellStyle name="Обычный 2 15" xfId="1"/>
    <cellStyle name="Обычный 24" xfId="21"/>
    <cellStyle name="Обычный 3" xfId="3"/>
    <cellStyle name="Обычный 31" xfId="15"/>
    <cellStyle name="Обычный 33" xfId="11"/>
    <cellStyle name="Обычный 4" xfId="7"/>
    <cellStyle name="Обычный 4 2" xfId="17"/>
    <cellStyle name="Обычный 46" xfId="4"/>
    <cellStyle name="Обычный 5" xfId="2"/>
    <cellStyle name="Обычный 5 2 2" xfId="10"/>
    <cellStyle name="Обычный 7" xfId="18"/>
    <cellStyle name="Обычный 7 5" xfId="20"/>
    <cellStyle name="Стиль 1" xfId="13"/>
    <cellStyle name="Стиль 1 5" xfId="8"/>
    <cellStyle name="Финансовый" xfId="19" builtinId="3"/>
    <cellStyle name="Финансовый 26" xfId="16"/>
    <cellStyle name="Финансовый 3 9" xfId="14"/>
    <cellStyle name="Финансовый 3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tabSelected="1" view="pageBreakPreview" zoomScale="60" zoomScaleNormal="80" workbookViewId="0">
      <selection activeCell="B109" sqref="B109:D109"/>
    </sheetView>
  </sheetViews>
  <sheetFormatPr defaultRowHeight="15.75" x14ac:dyDescent="0.25"/>
  <cols>
    <col min="1" max="1" width="6.5703125" style="1" customWidth="1"/>
    <col min="2" max="2" width="53.28515625" style="5" customWidth="1"/>
    <col min="3" max="3" width="114" style="76" customWidth="1"/>
    <col min="4" max="4" width="13.140625" style="10" customWidth="1"/>
    <col min="5" max="5" width="10.28515625" style="10" customWidth="1"/>
    <col min="6" max="6" width="17.42578125" style="4" customWidth="1"/>
    <col min="7" max="7" width="18" style="4" customWidth="1"/>
    <col min="8" max="8" width="15.28515625" style="1" customWidth="1"/>
    <col min="9" max="9" width="11.42578125" style="1" customWidth="1"/>
    <col min="10" max="10" width="10.5703125" style="1" customWidth="1"/>
    <col min="11" max="11" width="12.42578125" style="1" customWidth="1"/>
    <col min="12" max="12" width="12" style="1" customWidth="1"/>
    <col min="13" max="13" width="11.28515625" style="1" customWidth="1"/>
    <col min="14" max="14" width="11.7109375" style="1" customWidth="1"/>
    <col min="15" max="15" width="12.42578125" style="1" customWidth="1"/>
    <col min="16" max="16" width="13.5703125" style="1" customWidth="1"/>
    <col min="17" max="17" width="10.28515625" style="1" customWidth="1"/>
    <col min="18" max="18" width="10.5703125" style="1" customWidth="1"/>
    <col min="19" max="19" width="9.5703125" style="1" customWidth="1"/>
    <col min="20" max="20" width="15.140625" style="1" customWidth="1"/>
    <col min="21" max="21" width="12.7109375" style="1" customWidth="1"/>
    <col min="22" max="22" width="12.85546875" style="1" customWidth="1"/>
    <col min="23" max="23" width="13.42578125" style="1" customWidth="1"/>
    <col min="24" max="24" width="19.7109375" style="1" customWidth="1"/>
    <col min="25" max="16384" width="9.140625" style="1"/>
  </cols>
  <sheetData>
    <row r="1" spans="1:23" s="21" customFormat="1" ht="33" customHeight="1" x14ac:dyDescent="0.35">
      <c r="B1" s="57" t="s">
        <v>7</v>
      </c>
      <c r="D1" s="22"/>
      <c r="E1" s="110"/>
      <c r="F1" s="110"/>
      <c r="G1" s="110"/>
      <c r="H1" s="110"/>
      <c r="I1" s="23"/>
      <c r="J1" s="23"/>
      <c r="K1" s="23"/>
      <c r="L1" s="23"/>
      <c r="M1" s="23"/>
      <c r="N1" s="23"/>
      <c r="O1" s="23"/>
      <c r="P1" s="24"/>
      <c r="Q1" s="24"/>
      <c r="R1" s="58"/>
      <c r="S1" s="58"/>
      <c r="T1" s="113" t="s">
        <v>13</v>
      </c>
      <c r="U1" s="113"/>
      <c r="V1" s="113"/>
      <c r="W1" s="113"/>
    </row>
    <row r="2" spans="1:23" s="21" customFormat="1" ht="34.5" customHeight="1" x14ac:dyDescent="0.35">
      <c r="B2" s="57" t="s">
        <v>9</v>
      </c>
      <c r="D2" s="22"/>
      <c r="E2" s="110"/>
      <c r="F2" s="110"/>
      <c r="G2" s="110"/>
      <c r="H2" s="110"/>
      <c r="I2" s="23"/>
      <c r="J2" s="23"/>
      <c r="K2" s="23"/>
      <c r="L2" s="23"/>
      <c r="M2" s="23"/>
      <c r="N2" s="23"/>
      <c r="O2" s="23"/>
      <c r="P2" s="24"/>
      <c r="Q2" s="24"/>
      <c r="R2" s="58"/>
      <c r="S2" s="58"/>
      <c r="T2" s="113" t="s">
        <v>20</v>
      </c>
      <c r="U2" s="113"/>
      <c r="V2" s="113"/>
      <c r="W2" s="113"/>
    </row>
    <row r="3" spans="1:23" s="21" customFormat="1" ht="33.75" customHeight="1" x14ac:dyDescent="0.35">
      <c r="B3" s="25"/>
      <c r="D3" s="110"/>
      <c r="E3" s="110"/>
      <c r="F3" s="110"/>
      <c r="G3" s="110"/>
      <c r="H3" s="110"/>
      <c r="I3" s="23"/>
      <c r="J3" s="24"/>
      <c r="K3" s="24"/>
      <c r="L3" s="24"/>
      <c r="M3" s="24"/>
      <c r="N3" s="24"/>
      <c r="O3" s="24"/>
      <c r="R3" s="114" t="s">
        <v>215</v>
      </c>
      <c r="S3" s="114"/>
      <c r="T3" s="114"/>
      <c r="U3" s="114"/>
      <c r="V3" s="114"/>
      <c r="W3" s="114"/>
    </row>
    <row r="4" spans="1:23" s="26" customFormat="1" ht="26.25" customHeight="1" x14ac:dyDescent="0.2">
      <c r="A4" s="112" t="s">
        <v>14</v>
      </c>
      <c r="B4" s="112"/>
      <c r="C4" s="112"/>
      <c r="D4" s="112"/>
      <c r="E4" s="112"/>
      <c r="F4" s="112"/>
      <c r="G4" s="112"/>
      <c r="H4" s="112"/>
      <c r="I4" s="112"/>
      <c r="J4" s="112"/>
      <c r="K4" s="112"/>
      <c r="L4" s="112"/>
      <c r="M4" s="112"/>
      <c r="N4" s="112"/>
      <c r="O4" s="112"/>
      <c r="P4" s="112"/>
      <c r="Q4" s="112"/>
      <c r="R4" s="112"/>
      <c r="S4" s="112"/>
      <c r="T4" s="112"/>
      <c r="U4" s="112"/>
      <c r="V4" s="112"/>
      <c r="W4" s="112"/>
    </row>
    <row r="5" spans="1:23" s="26" customFormat="1" ht="24.75" customHeight="1" x14ac:dyDescent="0.2">
      <c r="A5" s="112" t="s">
        <v>206</v>
      </c>
      <c r="B5" s="112"/>
      <c r="C5" s="112"/>
      <c r="D5" s="112"/>
      <c r="E5" s="112"/>
      <c r="F5" s="112"/>
      <c r="G5" s="112"/>
      <c r="H5" s="112"/>
      <c r="I5" s="112"/>
      <c r="J5" s="112"/>
      <c r="K5" s="112"/>
      <c r="L5" s="112"/>
      <c r="M5" s="112"/>
      <c r="N5" s="112"/>
      <c r="O5" s="112"/>
      <c r="P5" s="112"/>
      <c r="Q5" s="112"/>
      <c r="R5" s="112"/>
      <c r="S5" s="112"/>
      <c r="T5" s="112"/>
      <c r="U5" s="112"/>
      <c r="V5" s="112"/>
    </row>
    <row r="6" spans="1:23" s="26" customFormat="1" ht="34.5" customHeight="1" x14ac:dyDescent="0.2">
      <c r="A6" s="115" t="s">
        <v>207</v>
      </c>
      <c r="B6" s="115"/>
      <c r="C6" s="115"/>
      <c r="D6" s="115"/>
      <c r="E6" s="115"/>
      <c r="F6" s="115"/>
      <c r="G6" s="115"/>
      <c r="H6" s="115"/>
      <c r="I6" s="115"/>
      <c r="J6" s="115"/>
      <c r="K6" s="115"/>
      <c r="L6" s="115"/>
      <c r="M6" s="115"/>
      <c r="N6" s="115"/>
      <c r="O6" s="115"/>
      <c r="P6" s="115"/>
      <c r="Q6" s="115"/>
      <c r="R6" s="115"/>
      <c r="S6" s="115"/>
      <c r="T6" s="115"/>
      <c r="U6" s="115"/>
      <c r="V6" s="115"/>
      <c r="W6" s="115"/>
    </row>
    <row r="7" spans="1:23" s="11" customFormat="1" ht="60.75" customHeight="1" x14ac:dyDescent="0.3">
      <c r="A7" s="111" t="s">
        <v>15</v>
      </c>
      <c r="B7" s="111"/>
      <c r="C7" s="111"/>
      <c r="D7" s="111"/>
      <c r="E7" s="111"/>
      <c r="F7" s="111"/>
      <c r="G7" s="111"/>
      <c r="H7" s="111"/>
      <c r="I7" s="30"/>
    </row>
    <row r="8" spans="1:23" s="3" customFormat="1" ht="81.75" customHeight="1" x14ac:dyDescent="0.25">
      <c r="A8" s="98" t="s">
        <v>0</v>
      </c>
      <c r="B8" s="99" t="s">
        <v>1</v>
      </c>
      <c r="C8" s="99" t="s">
        <v>2</v>
      </c>
      <c r="D8" s="99" t="s">
        <v>3</v>
      </c>
      <c r="E8" s="100" t="s">
        <v>5</v>
      </c>
      <c r="F8" s="101" t="s">
        <v>4</v>
      </c>
      <c r="G8" s="101" t="s">
        <v>6</v>
      </c>
      <c r="H8" s="102" t="s">
        <v>178</v>
      </c>
      <c r="I8" s="102" t="s">
        <v>179</v>
      </c>
      <c r="J8" s="102" t="s">
        <v>180</v>
      </c>
      <c r="K8" s="102" t="s">
        <v>181</v>
      </c>
      <c r="L8" s="102" t="s">
        <v>22</v>
      </c>
      <c r="M8" s="102" t="s">
        <v>182</v>
      </c>
      <c r="N8" s="102" t="s">
        <v>199</v>
      </c>
      <c r="O8" s="102" t="s">
        <v>183</v>
      </c>
      <c r="P8" s="102" t="s">
        <v>203</v>
      </c>
      <c r="Q8" s="102" t="s">
        <v>184</v>
      </c>
      <c r="R8" s="102" t="s">
        <v>185</v>
      </c>
      <c r="S8" s="102" t="s">
        <v>186</v>
      </c>
      <c r="T8" s="102" t="s">
        <v>187</v>
      </c>
      <c r="U8" s="102" t="s">
        <v>188</v>
      </c>
      <c r="V8" s="102" t="s">
        <v>189</v>
      </c>
      <c r="W8" s="102" t="s">
        <v>190</v>
      </c>
    </row>
    <row r="9" spans="1:23" s="3" customFormat="1" ht="37.5" customHeight="1" x14ac:dyDescent="0.25">
      <c r="A9" s="2">
        <v>1</v>
      </c>
      <c r="B9" s="78" t="s">
        <v>21</v>
      </c>
      <c r="C9" s="59" t="s">
        <v>23</v>
      </c>
      <c r="D9" s="14" t="s">
        <v>10</v>
      </c>
      <c r="E9" s="13">
        <v>12</v>
      </c>
      <c r="F9" s="32">
        <v>230000</v>
      </c>
      <c r="G9" s="19">
        <f t="shared" ref="G9:G80" si="0">E9*F9</f>
        <v>2760000</v>
      </c>
      <c r="H9" s="77"/>
      <c r="I9" s="6"/>
      <c r="J9" s="6"/>
      <c r="K9" s="6"/>
      <c r="L9" s="6">
        <v>230000</v>
      </c>
      <c r="M9" s="6"/>
      <c r="N9" s="6"/>
      <c r="O9" s="6"/>
      <c r="P9" s="6"/>
      <c r="Q9" s="6"/>
      <c r="R9" s="6"/>
      <c r="S9" s="6"/>
      <c r="T9" s="6"/>
      <c r="U9" s="6"/>
      <c r="V9" s="6"/>
      <c r="W9" s="6"/>
    </row>
    <row r="10" spans="1:23" s="3" customFormat="1" ht="32.25" customHeight="1" x14ac:dyDescent="0.25">
      <c r="A10" s="2">
        <v>2</v>
      </c>
      <c r="B10" s="78" t="s">
        <v>21</v>
      </c>
      <c r="C10" s="59" t="s">
        <v>24</v>
      </c>
      <c r="D10" s="14" t="s">
        <v>10</v>
      </c>
      <c r="E10" s="13">
        <v>12</v>
      </c>
      <c r="F10" s="32">
        <v>230000</v>
      </c>
      <c r="G10" s="19">
        <f t="shared" si="0"/>
        <v>2760000</v>
      </c>
      <c r="H10" s="77"/>
      <c r="I10" s="6"/>
      <c r="J10" s="6"/>
      <c r="K10" s="6"/>
      <c r="L10" s="6">
        <v>230000</v>
      </c>
      <c r="M10" s="6"/>
      <c r="N10" s="6"/>
      <c r="O10" s="6"/>
      <c r="P10" s="6"/>
      <c r="Q10" s="6"/>
      <c r="R10" s="6"/>
      <c r="S10" s="6"/>
      <c r="T10" s="6"/>
      <c r="U10" s="6"/>
      <c r="V10" s="6"/>
      <c r="W10" s="6"/>
    </row>
    <row r="11" spans="1:23" s="3" customFormat="1" ht="31.5" customHeight="1" x14ac:dyDescent="0.25">
      <c r="A11" s="2">
        <v>3</v>
      </c>
      <c r="B11" s="78" t="s">
        <v>21</v>
      </c>
      <c r="C11" s="59" t="s">
        <v>25</v>
      </c>
      <c r="D11" s="14" t="s">
        <v>10</v>
      </c>
      <c r="E11" s="13">
        <v>12</v>
      </c>
      <c r="F11" s="32">
        <v>230000</v>
      </c>
      <c r="G11" s="19">
        <f t="shared" si="0"/>
        <v>2760000</v>
      </c>
      <c r="H11" s="77"/>
      <c r="I11" s="6"/>
      <c r="J11" s="6"/>
      <c r="K11" s="6"/>
      <c r="L11" s="6">
        <v>230000</v>
      </c>
      <c r="M11" s="6"/>
      <c r="N11" s="6"/>
      <c r="O11" s="6"/>
      <c r="P11" s="6"/>
      <c r="Q11" s="6"/>
      <c r="R11" s="6"/>
      <c r="S11" s="6"/>
      <c r="T11" s="6"/>
      <c r="U11" s="6"/>
      <c r="V11" s="6"/>
      <c r="W11" s="6"/>
    </row>
    <row r="12" spans="1:23" s="3" customFormat="1" ht="45" customHeight="1" x14ac:dyDescent="0.25">
      <c r="A12" s="2">
        <v>4</v>
      </c>
      <c r="B12" s="79" t="s">
        <v>26</v>
      </c>
      <c r="C12" s="60" t="s">
        <v>27</v>
      </c>
      <c r="D12" s="14" t="s">
        <v>10</v>
      </c>
      <c r="E12" s="13">
        <v>20</v>
      </c>
      <c r="F12" s="32">
        <v>176490</v>
      </c>
      <c r="G12" s="19">
        <f t="shared" si="0"/>
        <v>3529800</v>
      </c>
      <c r="H12" s="77"/>
      <c r="I12" s="6"/>
      <c r="J12" s="6"/>
      <c r="K12" s="6"/>
      <c r="L12" s="6"/>
      <c r="M12" s="6">
        <v>168100</v>
      </c>
      <c r="N12" s="6"/>
      <c r="O12" s="6"/>
      <c r="P12" s="6"/>
      <c r="Q12" s="6"/>
      <c r="R12" s="6"/>
      <c r="S12" s="6"/>
      <c r="T12" s="6"/>
      <c r="U12" s="6"/>
      <c r="V12" s="6"/>
      <c r="W12" s="6"/>
    </row>
    <row r="13" spans="1:23" s="3" customFormat="1" ht="36" customHeight="1" x14ac:dyDescent="0.25">
      <c r="A13" s="2">
        <v>5</v>
      </c>
      <c r="B13" s="79" t="s">
        <v>28</v>
      </c>
      <c r="C13" s="60" t="s">
        <v>29</v>
      </c>
      <c r="D13" s="14" t="s">
        <v>10</v>
      </c>
      <c r="E13" s="13">
        <v>2</v>
      </c>
      <c r="F13" s="32">
        <v>176490</v>
      </c>
      <c r="G13" s="19">
        <f t="shared" si="0"/>
        <v>352980</v>
      </c>
      <c r="H13" s="77"/>
      <c r="I13" s="6"/>
      <c r="J13" s="6"/>
      <c r="K13" s="6"/>
      <c r="L13" s="6"/>
      <c r="M13" s="6">
        <v>168100</v>
      </c>
      <c r="N13" s="6"/>
      <c r="O13" s="6"/>
      <c r="P13" s="6"/>
      <c r="Q13" s="6"/>
      <c r="R13" s="6"/>
      <c r="S13" s="6"/>
      <c r="T13" s="6"/>
      <c r="U13" s="6"/>
      <c r="V13" s="6"/>
      <c r="W13" s="6"/>
    </row>
    <row r="14" spans="1:23" s="3" customFormat="1" ht="39" customHeight="1" x14ac:dyDescent="0.25">
      <c r="A14" s="2">
        <v>6</v>
      </c>
      <c r="B14" s="79" t="s">
        <v>30</v>
      </c>
      <c r="C14" s="60" t="s">
        <v>31</v>
      </c>
      <c r="D14" s="14" t="s">
        <v>10</v>
      </c>
      <c r="E14" s="13">
        <v>2</v>
      </c>
      <c r="F14" s="32">
        <v>176490</v>
      </c>
      <c r="G14" s="19">
        <f t="shared" si="0"/>
        <v>352980</v>
      </c>
      <c r="H14" s="77"/>
      <c r="I14" s="6"/>
      <c r="J14" s="6"/>
      <c r="K14" s="6"/>
      <c r="L14" s="6"/>
      <c r="M14" s="6">
        <v>168100</v>
      </c>
      <c r="N14" s="6"/>
      <c r="O14" s="6"/>
      <c r="P14" s="6"/>
      <c r="Q14" s="6"/>
      <c r="R14" s="6"/>
      <c r="S14" s="6"/>
      <c r="T14" s="6"/>
      <c r="U14" s="6"/>
      <c r="V14" s="6"/>
      <c r="W14" s="6"/>
    </row>
    <row r="15" spans="1:23" s="3" customFormat="1" ht="156.75" customHeight="1" x14ac:dyDescent="0.25">
      <c r="A15" s="2">
        <v>7</v>
      </c>
      <c r="B15" s="79" t="s">
        <v>32</v>
      </c>
      <c r="C15" s="60" t="s">
        <v>33</v>
      </c>
      <c r="D15" s="14" t="s">
        <v>10</v>
      </c>
      <c r="E15" s="13">
        <v>20</v>
      </c>
      <c r="F15" s="32">
        <v>135261</v>
      </c>
      <c r="G15" s="19">
        <f t="shared" si="0"/>
        <v>2705220</v>
      </c>
      <c r="H15" s="77"/>
      <c r="I15" s="6"/>
      <c r="J15" s="6"/>
      <c r="K15" s="6"/>
      <c r="L15" s="6"/>
      <c r="M15" s="6">
        <v>122040</v>
      </c>
      <c r="N15" s="6"/>
      <c r="O15" s="6"/>
      <c r="P15" s="6"/>
      <c r="Q15" s="6"/>
      <c r="R15" s="6"/>
      <c r="S15" s="6"/>
      <c r="T15" s="6"/>
      <c r="U15" s="6"/>
      <c r="V15" s="6"/>
      <c r="W15" s="6"/>
    </row>
    <row r="16" spans="1:23" s="3" customFormat="1" ht="32.25" customHeight="1" x14ac:dyDescent="0.25">
      <c r="A16" s="2">
        <v>8</v>
      </c>
      <c r="B16" s="79" t="s">
        <v>34</v>
      </c>
      <c r="C16" s="61" t="s">
        <v>35</v>
      </c>
      <c r="D16" s="14" t="s">
        <v>10</v>
      </c>
      <c r="E16" s="13">
        <v>5</v>
      </c>
      <c r="F16" s="32">
        <v>135000</v>
      </c>
      <c r="G16" s="19">
        <f t="shared" si="0"/>
        <v>675000</v>
      </c>
      <c r="H16" s="77"/>
      <c r="I16" s="6"/>
      <c r="J16" s="6"/>
      <c r="K16" s="6"/>
      <c r="L16" s="6"/>
      <c r="M16" s="6">
        <v>131000</v>
      </c>
      <c r="N16" s="6"/>
      <c r="O16" s="6"/>
      <c r="P16" s="6"/>
      <c r="Q16" s="6"/>
      <c r="R16" s="6"/>
      <c r="S16" s="6"/>
      <c r="T16" s="6"/>
      <c r="U16" s="6"/>
      <c r="V16" s="6"/>
      <c r="W16" s="6"/>
    </row>
    <row r="17" spans="1:23" s="3" customFormat="1" ht="134.25" customHeight="1" x14ac:dyDescent="0.25">
      <c r="A17" s="2">
        <v>9</v>
      </c>
      <c r="B17" s="80" t="s">
        <v>36</v>
      </c>
      <c r="C17" s="62" t="s">
        <v>37</v>
      </c>
      <c r="D17" s="33" t="s">
        <v>10</v>
      </c>
      <c r="E17" s="34">
        <v>200</v>
      </c>
      <c r="F17" s="35">
        <v>13965</v>
      </c>
      <c r="G17" s="19">
        <f t="shared" si="0"/>
        <v>2793000</v>
      </c>
      <c r="H17" s="77"/>
      <c r="I17" s="6"/>
      <c r="J17" s="6">
        <v>13384</v>
      </c>
      <c r="K17" s="6"/>
      <c r="L17" s="6"/>
      <c r="M17" s="6"/>
      <c r="N17" s="6"/>
      <c r="O17" s="6"/>
      <c r="P17" s="6"/>
      <c r="Q17" s="6"/>
      <c r="R17" s="6">
        <v>13960</v>
      </c>
      <c r="S17" s="6"/>
      <c r="T17" s="6">
        <v>6325</v>
      </c>
      <c r="U17" s="6">
        <v>6800</v>
      </c>
      <c r="V17" s="6"/>
      <c r="W17" s="6"/>
    </row>
    <row r="18" spans="1:23" s="3" customFormat="1" ht="87.75" customHeight="1" x14ac:dyDescent="0.25">
      <c r="A18" s="2">
        <v>10</v>
      </c>
      <c r="B18" s="81" t="s">
        <v>38</v>
      </c>
      <c r="C18" s="63" t="s">
        <v>39</v>
      </c>
      <c r="D18" s="33" t="s">
        <v>10</v>
      </c>
      <c r="E18" s="36">
        <v>17250</v>
      </c>
      <c r="F18" s="37">
        <v>140</v>
      </c>
      <c r="G18" s="19">
        <f t="shared" si="0"/>
        <v>2415000</v>
      </c>
      <c r="H18" s="77"/>
      <c r="I18" s="6"/>
      <c r="J18" s="6">
        <v>138</v>
      </c>
      <c r="K18" s="6"/>
      <c r="L18" s="6"/>
      <c r="M18" s="6"/>
      <c r="N18" s="6"/>
      <c r="O18" s="6">
        <v>69</v>
      </c>
      <c r="P18" s="6"/>
      <c r="Q18" s="6">
        <v>73</v>
      </c>
      <c r="R18" s="6"/>
      <c r="S18" s="6">
        <v>90</v>
      </c>
      <c r="T18" s="6"/>
      <c r="U18" s="6"/>
      <c r="V18" s="6"/>
      <c r="W18" s="6">
        <v>89.9</v>
      </c>
    </row>
    <row r="19" spans="1:23" s="3" customFormat="1" ht="84" customHeight="1" x14ac:dyDescent="0.25">
      <c r="A19" s="2">
        <v>11</v>
      </c>
      <c r="B19" s="81" t="s">
        <v>38</v>
      </c>
      <c r="C19" s="63" t="s">
        <v>40</v>
      </c>
      <c r="D19" s="33" t="s">
        <v>10</v>
      </c>
      <c r="E19" s="36">
        <v>30500</v>
      </c>
      <c r="F19" s="37">
        <v>140</v>
      </c>
      <c r="G19" s="19">
        <f t="shared" si="0"/>
        <v>4270000</v>
      </c>
      <c r="H19" s="77"/>
      <c r="I19" s="6"/>
      <c r="J19" s="6">
        <v>138</v>
      </c>
      <c r="K19" s="6"/>
      <c r="L19" s="6"/>
      <c r="M19" s="6"/>
      <c r="N19" s="6"/>
      <c r="O19" s="6">
        <v>69</v>
      </c>
      <c r="P19" s="6"/>
      <c r="Q19" s="6">
        <v>73</v>
      </c>
      <c r="R19" s="6"/>
      <c r="S19" s="6">
        <v>90</v>
      </c>
      <c r="T19" s="6"/>
      <c r="U19" s="6"/>
      <c r="V19" s="6"/>
      <c r="W19" s="6">
        <v>89.9</v>
      </c>
    </row>
    <row r="20" spans="1:23" s="3" customFormat="1" ht="111.75" customHeight="1" x14ac:dyDescent="0.25">
      <c r="A20" s="2">
        <v>12</v>
      </c>
      <c r="B20" s="82" t="s">
        <v>41</v>
      </c>
      <c r="C20" s="64" t="s">
        <v>42</v>
      </c>
      <c r="D20" s="38" t="s">
        <v>10</v>
      </c>
      <c r="E20" s="34">
        <v>30</v>
      </c>
      <c r="F20" s="37">
        <v>765</v>
      </c>
      <c r="G20" s="19">
        <f t="shared" si="0"/>
        <v>22950</v>
      </c>
      <c r="H20" s="77"/>
      <c r="I20" s="6">
        <v>764</v>
      </c>
      <c r="J20" s="6"/>
      <c r="K20" s="6"/>
      <c r="L20" s="6"/>
      <c r="M20" s="6"/>
      <c r="N20" s="6"/>
      <c r="O20" s="6"/>
      <c r="P20" s="6"/>
      <c r="Q20" s="6"/>
      <c r="R20" s="6"/>
      <c r="S20" s="6"/>
      <c r="T20" s="6"/>
      <c r="U20" s="6"/>
      <c r="V20" s="6"/>
      <c r="W20" s="6"/>
    </row>
    <row r="21" spans="1:23" s="3" customFormat="1" ht="40.5" customHeight="1" x14ac:dyDescent="0.25">
      <c r="A21" s="2">
        <v>13</v>
      </c>
      <c r="B21" s="83" t="s">
        <v>43</v>
      </c>
      <c r="C21" s="62" t="s">
        <v>44</v>
      </c>
      <c r="D21" s="33" t="s">
        <v>45</v>
      </c>
      <c r="E21" s="34">
        <v>12</v>
      </c>
      <c r="F21" s="37">
        <v>70000</v>
      </c>
      <c r="G21" s="19">
        <f t="shared" si="0"/>
        <v>840000</v>
      </c>
      <c r="H21" s="77"/>
      <c r="I21" s="6"/>
      <c r="J21" s="6"/>
      <c r="K21" s="6">
        <v>70000</v>
      </c>
      <c r="L21" s="6"/>
      <c r="M21" s="6"/>
      <c r="N21" s="6"/>
      <c r="O21" s="6"/>
      <c r="P21" s="6"/>
      <c r="Q21" s="6"/>
      <c r="R21" s="6"/>
      <c r="S21" s="6"/>
      <c r="T21" s="6"/>
      <c r="U21" s="6"/>
      <c r="V21" s="6"/>
      <c r="W21" s="6"/>
    </row>
    <row r="22" spans="1:23" s="3" customFormat="1" ht="33.75" customHeight="1" x14ac:dyDescent="0.25">
      <c r="A22" s="2">
        <v>14</v>
      </c>
      <c r="B22" s="84" t="s">
        <v>46</v>
      </c>
      <c r="C22" s="62" t="s">
        <v>47</v>
      </c>
      <c r="D22" s="33" t="s">
        <v>45</v>
      </c>
      <c r="E22" s="34">
        <v>12</v>
      </c>
      <c r="F22" s="37">
        <v>70000</v>
      </c>
      <c r="G22" s="19">
        <f t="shared" si="0"/>
        <v>840000</v>
      </c>
      <c r="H22" s="77"/>
      <c r="I22" s="6"/>
      <c r="J22" s="6"/>
      <c r="K22" s="6">
        <v>70000</v>
      </c>
      <c r="L22" s="6"/>
      <c r="M22" s="6"/>
      <c r="N22" s="6"/>
      <c r="O22" s="6"/>
      <c r="P22" s="6"/>
      <c r="Q22" s="6"/>
      <c r="R22" s="6"/>
      <c r="S22" s="6"/>
      <c r="T22" s="6"/>
      <c r="U22" s="6"/>
      <c r="V22" s="6"/>
      <c r="W22" s="6"/>
    </row>
    <row r="23" spans="1:23" s="3" customFormat="1" ht="80.25" customHeight="1" x14ac:dyDescent="0.25">
      <c r="A23" s="2">
        <v>15</v>
      </c>
      <c r="B23" s="85" t="s">
        <v>48</v>
      </c>
      <c r="C23" s="65" t="s">
        <v>49</v>
      </c>
      <c r="D23" s="14" t="s">
        <v>10</v>
      </c>
      <c r="E23" s="39">
        <v>20</v>
      </c>
      <c r="F23" s="40">
        <v>1100</v>
      </c>
      <c r="G23" s="19">
        <f t="shared" si="0"/>
        <v>22000</v>
      </c>
      <c r="H23" s="77"/>
      <c r="I23" s="6"/>
      <c r="J23" s="6"/>
      <c r="K23" s="6"/>
      <c r="L23" s="6"/>
      <c r="M23" s="6"/>
      <c r="N23" s="6"/>
      <c r="O23" s="6"/>
      <c r="P23" s="6"/>
      <c r="Q23" s="6"/>
      <c r="R23" s="6"/>
      <c r="S23" s="6"/>
      <c r="T23" s="6"/>
      <c r="U23" s="6"/>
      <c r="V23" s="6"/>
      <c r="W23" s="6"/>
    </row>
    <row r="24" spans="1:23" s="3" customFormat="1" ht="47.25" customHeight="1" x14ac:dyDescent="0.25">
      <c r="A24" s="2">
        <v>16</v>
      </c>
      <c r="B24" s="86" t="s">
        <v>50</v>
      </c>
      <c r="C24" s="52" t="s">
        <v>51</v>
      </c>
      <c r="D24" s="41" t="s">
        <v>52</v>
      </c>
      <c r="E24" s="34">
        <v>16</v>
      </c>
      <c r="F24" s="37">
        <v>216312</v>
      </c>
      <c r="G24" s="19">
        <f t="shared" si="0"/>
        <v>3460992</v>
      </c>
      <c r="H24" s="77"/>
      <c r="I24" s="6"/>
      <c r="J24" s="6"/>
      <c r="K24" s="6"/>
      <c r="L24" s="6"/>
      <c r="M24" s="6"/>
      <c r="N24" s="6">
        <v>168000</v>
      </c>
      <c r="O24" s="6"/>
      <c r="P24" s="6"/>
      <c r="Q24" s="6"/>
      <c r="R24" s="6"/>
      <c r="S24" s="6"/>
      <c r="T24" s="6"/>
      <c r="U24" s="6"/>
      <c r="V24" s="6"/>
      <c r="W24" s="6"/>
    </row>
    <row r="25" spans="1:23" s="3" customFormat="1" ht="51" customHeight="1" x14ac:dyDescent="0.25">
      <c r="A25" s="2">
        <v>17</v>
      </c>
      <c r="B25" s="87" t="s">
        <v>53</v>
      </c>
      <c r="C25" s="52" t="s">
        <v>54</v>
      </c>
      <c r="D25" s="41" t="s">
        <v>55</v>
      </c>
      <c r="E25" s="34">
        <v>10</v>
      </c>
      <c r="F25" s="37">
        <v>78285</v>
      </c>
      <c r="G25" s="19">
        <f t="shared" si="0"/>
        <v>782850</v>
      </c>
      <c r="H25" s="77"/>
      <c r="I25" s="6"/>
      <c r="J25" s="6"/>
      <c r="K25" s="6"/>
      <c r="L25" s="6"/>
      <c r="M25" s="6"/>
      <c r="N25" s="6">
        <v>69000</v>
      </c>
      <c r="O25" s="6"/>
      <c r="P25" s="6"/>
      <c r="Q25" s="6"/>
      <c r="R25" s="6"/>
      <c r="S25" s="6"/>
      <c r="T25" s="6"/>
      <c r="U25" s="6"/>
      <c r="V25" s="6"/>
      <c r="W25" s="6"/>
    </row>
    <row r="26" spans="1:23" s="3" customFormat="1" ht="34.5" customHeight="1" x14ac:dyDescent="0.25">
      <c r="A26" s="2">
        <v>18</v>
      </c>
      <c r="B26" s="88" t="s">
        <v>56</v>
      </c>
      <c r="C26" s="53" t="s">
        <v>57</v>
      </c>
      <c r="D26" s="41" t="s">
        <v>52</v>
      </c>
      <c r="E26" s="34">
        <v>15</v>
      </c>
      <c r="F26" s="37">
        <v>96000</v>
      </c>
      <c r="G26" s="19">
        <f t="shared" si="0"/>
        <v>1440000</v>
      </c>
      <c r="H26" s="77"/>
      <c r="I26" s="6"/>
      <c r="J26" s="6"/>
      <c r="K26" s="6"/>
      <c r="L26" s="6"/>
      <c r="M26" s="6"/>
      <c r="N26" s="6">
        <v>95950</v>
      </c>
      <c r="O26" s="6"/>
      <c r="P26" s="6"/>
      <c r="Q26" s="6"/>
      <c r="R26" s="6"/>
      <c r="S26" s="6"/>
      <c r="T26" s="6"/>
      <c r="U26" s="6"/>
      <c r="V26" s="6"/>
      <c r="W26" s="6"/>
    </row>
    <row r="27" spans="1:23" s="3" customFormat="1" ht="43.5" customHeight="1" x14ac:dyDescent="0.25">
      <c r="A27" s="2">
        <v>19</v>
      </c>
      <c r="B27" s="89" t="s">
        <v>58</v>
      </c>
      <c r="C27" s="54" t="s">
        <v>59</v>
      </c>
      <c r="D27" s="42" t="s">
        <v>60</v>
      </c>
      <c r="E27" s="34">
        <v>16</v>
      </c>
      <c r="F27" s="37">
        <v>138330</v>
      </c>
      <c r="G27" s="19">
        <f t="shared" si="0"/>
        <v>2213280</v>
      </c>
      <c r="H27" s="77"/>
      <c r="I27" s="6"/>
      <c r="J27" s="6"/>
      <c r="K27" s="6"/>
      <c r="L27" s="6"/>
      <c r="M27" s="6"/>
      <c r="N27" s="6"/>
      <c r="O27" s="6"/>
      <c r="P27" s="6"/>
      <c r="Q27" s="6"/>
      <c r="R27" s="6"/>
      <c r="S27" s="6"/>
      <c r="T27" s="6"/>
      <c r="U27" s="6"/>
      <c r="V27" s="6">
        <v>65800</v>
      </c>
      <c r="W27" s="6"/>
    </row>
    <row r="28" spans="1:23" s="3" customFormat="1" ht="36.75" customHeight="1" x14ac:dyDescent="0.25">
      <c r="A28" s="2">
        <v>20</v>
      </c>
      <c r="B28" s="89" t="s">
        <v>61</v>
      </c>
      <c r="C28" s="54" t="s">
        <v>62</v>
      </c>
      <c r="D28" s="42" t="s">
        <v>60</v>
      </c>
      <c r="E28" s="34">
        <v>16</v>
      </c>
      <c r="F28" s="37">
        <v>145008</v>
      </c>
      <c r="G28" s="19">
        <f t="shared" si="0"/>
        <v>2320128</v>
      </c>
      <c r="H28" s="77"/>
      <c r="I28" s="6"/>
      <c r="J28" s="6"/>
      <c r="K28" s="6"/>
      <c r="L28" s="6"/>
      <c r="M28" s="6"/>
      <c r="N28" s="6"/>
      <c r="O28" s="6"/>
      <c r="P28" s="6"/>
      <c r="Q28" s="6"/>
      <c r="R28" s="6"/>
      <c r="S28" s="6"/>
      <c r="T28" s="6"/>
      <c r="U28" s="6"/>
      <c r="V28" s="6">
        <v>65800</v>
      </c>
      <c r="W28" s="6"/>
    </row>
    <row r="29" spans="1:23" s="3" customFormat="1" ht="27.75" customHeight="1" x14ac:dyDescent="0.25">
      <c r="A29" s="2">
        <v>21</v>
      </c>
      <c r="B29" s="87" t="s">
        <v>63</v>
      </c>
      <c r="C29" s="55" t="s">
        <v>64</v>
      </c>
      <c r="D29" s="42" t="s">
        <v>65</v>
      </c>
      <c r="E29" s="34">
        <v>3</v>
      </c>
      <c r="F29" s="37">
        <v>102688</v>
      </c>
      <c r="G29" s="19">
        <f t="shared" si="0"/>
        <v>308064</v>
      </c>
      <c r="H29" s="77"/>
      <c r="I29" s="6"/>
      <c r="J29" s="6"/>
      <c r="K29" s="6"/>
      <c r="L29" s="6"/>
      <c r="M29" s="6"/>
      <c r="N29" s="6"/>
      <c r="O29" s="6"/>
      <c r="P29" s="6"/>
      <c r="Q29" s="6"/>
      <c r="R29" s="6"/>
      <c r="S29" s="6"/>
      <c r="T29" s="6"/>
      <c r="U29" s="6"/>
      <c r="V29" s="6">
        <v>79500</v>
      </c>
      <c r="W29" s="6"/>
    </row>
    <row r="30" spans="1:23" s="3" customFormat="1" ht="27" customHeight="1" x14ac:dyDescent="0.25">
      <c r="A30" s="2">
        <v>22</v>
      </c>
      <c r="B30" s="79" t="s">
        <v>66</v>
      </c>
      <c r="C30" s="56" t="s">
        <v>66</v>
      </c>
      <c r="D30" s="42" t="s">
        <v>10</v>
      </c>
      <c r="E30" s="34">
        <v>40</v>
      </c>
      <c r="F30" s="37">
        <v>4000</v>
      </c>
      <c r="G30" s="19">
        <f t="shared" si="0"/>
        <v>160000</v>
      </c>
      <c r="H30" s="77"/>
      <c r="I30" s="6"/>
      <c r="J30" s="6"/>
      <c r="K30" s="6"/>
      <c r="L30" s="6"/>
      <c r="M30" s="6"/>
      <c r="N30" s="6"/>
      <c r="O30" s="6"/>
      <c r="P30" s="6"/>
      <c r="Q30" s="6">
        <v>2496</v>
      </c>
      <c r="R30" s="6"/>
      <c r="S30" s="6"/>
      <c r="T30" s="6"/>
      <c r="U30" s="6">
        <v>2600</v>
      </c>
      <c r="V30" s="6"/>
      <c r="W30" s="6">
        <v>2950</v>
      </c>
    </row>
    <row r="31" spans="1:23" s="3" customFormat="1" ht="119.25" customHeight="1" x14ac:dyDescent="0.25">
      <c r="A31" s="2">
        <v>23</v>
      </c>
      <c r="B31" s="90" t="s">
        <v>67</v>
      </c>
      <c r="C31" s="66" t="s">
        <v>68</v>
      </c>
      <c r="D31" s="42" t="s">
        <v>10</v>
      </c>
      <c r="E31" s="34">
        <v>4</v>
      </c>
      <c r="F31" s="37">
        <v>83000</v>
      </c>
      <c r="G31" s="19">
        <f t="shared" si="0"/>
        <v>332000</v>
      </c>
      <c r="H31" s="77"/>
      <c r="I31" s="6"/>
      <c r="J31" s="6"/>
      <c r="K31" s="6"/>
      <c r="L31" s="6"/>
      <c r="M31" s="6"/>
      <c r="N31" s="6"/>
      <c r="O31" s="6"/>
      <c r="P31" s="6">
        <v>83000</v>
      </c>
      <c r="Q31" s="6"/>
      <c r="R31" s="6"/>
      <c r="S31" s="6"/>
      <c r="T31" s="6"/>
      <c r="U31" s="6"/>
      <c r="V31" s="6"/>
      <c r="W31" s="6"/>
    </row>
    <row r="32" spans="1:23" s="3" customFormat="1" ht="76.5" customHeight="1" x14ac:dyDescent="0.25">
      <c r="A32" s="2">
        <v>24</v>
      </c>
      <c r="B32" s="91" t="s">
        <v>69</v>
      </c>
      <c r="C32" s="67" t="s">
        <v>70</v>
      </c>
      <c r="D32" s="42" t="s">
        <v>10</v>
      </c>
      <c r="E32" s="34">
        <v>60</v>
      </c>
      <c r="F32" s="37">
        <v>15000</v>
      </c>
      <c r="G32" s="19">
        <f t="shared" si="0"/>
        <v>900000</v>
      </c>
      <c r="H32" s="77"/>
      <c r="I32" s="6"/>
      <c r="J32" s="6"/>
      <c r="K32" s="6"/>
      <c r="L32" s="6"/>
      <c r="M32" s="6"/>
      <c r="N32" s="6"/>
      <c r="O32" s="6"/>
      <c r="P32" s="6">
        <v>15000</v>
      </c>
      <c r="Q32" s="6"/>
      <c r="R32" s="6"/>
      <c r="S32" s="6"/>
      <c r="T32" s="6"/>
      <c r="U32" s="6"/>
      <c r="V32" s="6"/>
      <c r="W32" s="6"/>
    </row>
    <row r="33" spans="1:23" s="3" customFormat="1" ht="44.25" customHeight="1" x14ac:dyDescent="0.25">
      <c r="A33" s="2">
        <v>25</v>
      </c>
      <c r="B33" s="92" t="s">
        <v>71</v>
      </c>
      <c r="C33" s="68" t="s">
        <v>72</v>
      </c>
      <c r="D33" s="33" t="s">
        <v>45</v>
      </c>
      <c r="E33" s="34">
        <v>150</v>
      </c>
      <c r="F33" s="37">
        <v>14432.55</v>
      </c>
      <c r="G33" s="19">
        <f t="shared" si="0"/>
        <v>2164882.5</v>
      </c>
      <c r="H33" s="77"/>
      <c r="I33" s="6"/>
      <c r="J33" s="6"/>
      <c r="K33" s="6"/>
      <c r="L33" s="6"/>
      <c r="M33" s="6"/>
      <c r="N33" s="6"/>
      <c r="O33" s="6"/>
      <c r="P33" s="6"/>
      <c r="Q33" s="6"/>
      <c r="R33" s="6"/>
      <c r="S33" s="6"/>
      <c r="T33" s="6"/>
      <c r="U33" s="6"/>
      <c r="V33" s="6"/>
      <c r="W33" s="6"/>
    </row>
    <row r="34" spans="1:23" s="3" customFormat="1" ht="34.5" customHeight="1" x14ac:dyDescent="0.25">
      <c r="A34" s="2">
        <v>26</v>
      </c>
      <c r="B34" s="92" t="s">
        <v>73</v>
      </c>
      <c r="C34" s="68" t="s">
        <v>74</v>
      </c>
      <c r="D34" s="33" t="s">
        <v>45</v>
      </c>
      <c r="E34" s="34">
        <v>150</v>
      </c>
      <c r="F34" s="43">
        <v>15300</v>
      </c>
      <c r="G34" s="19">
        <f t="shared" si="0"/>
        <v>2295000</v>
      </c>
      <c r="H34" s="77"/>
      <c r="I34" s="6"/>
      <c r="J34" s="6"/>
      <c r="K34" s="6"/>
      <c r="L34" s="6"/>
      <c r="M34" s="6"/>
      <c r="N34" s="6"/>
      <c r="O34" s="6"/>
      <c r="P34" s="6"/>
      <c r="Q34" s="6"/>
      <c r="R34" s="6"/>
      <c r="S34" s="6"/>
      <c r="T34" s="6"/>
      <c r="U34" s="6"/>
      <c r="V34" s="6"/>
      <c r="W34" s="6"/>
    </row>
    <row r="35" spans="1:23" s="3" customFormat="1" ht="35.25" customHeight="1" x14ac:dyDescent="0.25">
      <c r="A35" s="2">
        <v>27</v>
      </c>
      <c r="B35" s="93" t="s">
        <v>75</v>
      </c>
      <c r="C35" s="69" t="s">
        <v>76</v>
      </c>
      <c r="D35" s="33" t="s">
        <v>77</v>
      </c>
      <c r="E35" s="34">
        <v>82</v>
      </c>
      <c r="F35" s="37">
        <v>10000</v>
      </c>
      <c r="G35" s="19">
        <f t="shared" si="0"/>
        <v>820000</v>
      </c>
      <c r="H35" s="77">
        <v>10000</v>
      </c>
      <c r="I35" s="6"/>
      <c r="J35" s="6"/>
      <c r="K35" s="6"/>
      <c r="L35" s="6"/>
      <c r="M35" s="6"/>
      <c r="N35" s="6"/>
      <c r="O35" s="6"/>
      <c r="P35" s="6"/>
      <c r="Q35" s="6"/>
      <c r="R35" s="6"/>
      <c r="S35" s="6"/>
      <c r="T35" s="6"/>
      <c r="U35" s="6"/>
      <c r="V35" s="6"/>
      <c r="W35" s="6"/>
    </row>
    <row r="36" spans="1:23" s="3" customFormat="1" ht="27" customHeight="1" x14ac:dyDescent="0.25">
      <c r="A36" s="2">
        <v>28</v>
      </c>
      <c r="B36" s="94" t="s">
        <v>78</v>
      </c>
      <c r="C36" s="62" t="s">
        <v>79</v>
      </c>
      <c r="D36" s="38" t="s">
        <v>77</v>
      </c>
      <c r="E36" s="34">
        <v>60</v>
      </c>
      <c r="F36" s="37">
        <v>55.54</v>
      </c>
      <c r="G36" s="19">
        <f t="shared" si="0"/>
        <v>3332.4</v>
      </c>
      <c r="H36" s="77"/>
      <c r="I36" s="6"/>
      <c r="J36" s="6"/>
      <c r="K36" s="6"/>
      <c r="L36" s="6"/>
      <c r="M36" s="6"/>
      <c r="N36" s="6"/>
      <c r="O36" s="6"/>
      <c r="P36" s="6"/>
      <c r="Q36" s="6"/>
      <c r="R36" s="6"/>
      <c r="S36" s="6"/>
      <c r="T36" s="6"/>
      <c r="U36" s="6"/>
      <c r="V36" s="6"/>
      <c r="W36" s="6"/>
    </row>
    <row r="37" spans="1:23" s="3" customFormat="1" ht="28.5" customHeight="1" x14ac:dyDescent="0.25">
      <c r="A37" s="2">
        <v>29</v>
      </c>
      <c r="B37" s="94" t="s">
        <v>80</v>
      </c>
      <c r="C37" s="62" t="s">
        <v>81</v>
      </c>
      <c r="D37" s="38" t="s">
        <v>10</v>
      </c>
      <c r="E37" s="34">
        <v>10</v>
      </c>
      <c r="F37" s="37">
        <v>3500</v>
      </c>
      <c r="G37" s="19">
        <f t="shared" si="0"/>
        <v>35000</v>
      </c>
      <c r="H37" s="77"/>
      <c r="I37" s="6"/>
      <c r="J37" s="6"/>
      <c r="K37" s="6"/>
      <c r="L37" s="6"/>
      <c r="M37" s="6"/>
      <c r="N37" s="6"/>
      <c r="O37" s="6"/>
      <c r="P37" s="6"/>
      <c r="Q37" s="6"/>
      <c r="R37" s="6"/>
      <c r="S37" s="6"/>
      <c r="T37" s="6"/>
      <c r="U37" s="6"/>
      <c r="V37" s="6"/>
      <c r="W37" s="6"/>
    </row>
    <row r="38" spans="1:23" s="3" customFormat="1" ht="29.25" customHeight="1" x14ac:dyDescent="0.25">
      <c r="A38" s="2">
        <v>30</v>
      </c>
      <c r="B38" s="94" t="s">
        <v>82</v>
      </c>
      <c r="C38" s="62" t="s">
        <v>83</v>
      </c>
      <c r="D38" s="33" t="s">
        <v>77</v>
      </c>
      <c r="E38" s="36">
        <v>25</v>
      </c>
      <c r="F38" s="43">
        <v>2195</v>
      </c>
      <c r="G38" s="19">
        <f t="shared" si="0"/>
        <v>54875</v>
      </c>
      <c r="H38" s="77">
        <v>2195</v>
      </c>
      <c r="I38" s="6"/>
      <c r="J38" s="6"/>
      <c r="K38" s="6"/>
      <c r="L38" s="6"/>
      <c r="M38" s="6"/>
      <c r="N38" s="6"/>
      <c r="O38" s="6"/>
      <c r="P38" s="6"/>
      <c r="Q38" s="6"/>
      <c r="R38" s="6"/>
      <c r="S38" s="6"/>
      <c r="T38" s="6"/>
      <c r="U38" s="6"/>
      <c r="V38" s="6"/>
      <c r="W38" s="6"/>
    </row>
    <row r="39" spans="1:23" s="3" customFormat="1" ht="27" customHeight="1" x14ac:dyDescent="0.25">
      <c r="A39" s="2">
        <v>31</v>
      </c>
      <c r="B39" s="94" t="s">
        <v>84</v>
      </c>
      <c r="C39" s="62" t="s">
        <v>85</v>
      </c>
      <c r="D39" s="38" t="s">
        <v>77</v>
      </c>
      <c r="E39" s="36">
        <v>55</v>
      </c>
      <c r="F39" s="43">
        <v>750</v>
      </c>
      <c r="G39" s="19">
        <f t="shared" si="0"/>
        <v>41250</v>
      </c>
      <c r="H39" s="77">
        <v>750</v>
      </c>
      <c r="I39" s="6"/>
      <c r="J39" s="6"/>
      <c r="K39" s="6"/>
      <c r="L39" s="6"/>
      <c r="M39" s="6"/>
      <c r="N39" s="6"/>
      <c r="O39" s="6"/>
      <c r="P39" s="6"/>
      <c r="Q39" s="6"/>
      <c r="R39" s="6"/>
      <c r="S39" s="6"/>
      <c r="T39" s="6"/>
      <c r="U39" s="6"/>
      <c r="V39" s="6"/>
      <c r="W39" s="6"/>
    </row>
    <row r="40" spans="1:23" s="3" customFormat="1" ht="30.75" customHeight="1" x14ac:dyDescent="0.25">
      <c r="A40" s="2">
        <v>32</v>
      </c>
      <c r="B40" s="94" t="s">
        <v>86</v>
      </c>
      <c r="C40" s="62" t="s">
        <v>87</v>
      </c>
      <c r="D40" s="38" t="s">
        <v>77</v>
      </c>
      <c r="E40" s="36">
        <v>100</v>
      </c>
      <c r="F40" s="43">
        <v>400</v>
      </c>
      <c r="G40" s="19">
        <f t="shared" si="0"/>
        <v>40000</v>
      </c>
      <c r="H40" s="77">
        <v>400</v>
      </c>
      <c r="I40" s="6"/>
      <c r="J40" s="6"/>
      <c r="K40" s="6"/>
      <c r="L40" s="6"/>
      <c r="M40" s="6"/>
      <c r="N40" s="6"/>
      <c r="O40" s="6"/>
      <c r="P40" s="6"/>
      <c r="Q40" s="6"/>
      <c r="R40" s="6"/>
      <c r="S40" s="6"/>
      <c r="T40" s="6"/>
      <c r="U40" s="6"/>
      <c r="V40" s="6"/>
      <c r="W40" s="6"/>
    </row>
    <row r="41" spans="1:23" s="3" customFormat="1" ht="32.25" customHeight="1" x14ac:dyDescent="0.25">
      <c r="A41" s="2">
        <v>33</v>
      </c>
      <c r="B41" s="94" t="s">
        <v>88</v>
      </c>
      <c r="C41" s="62" t="s">
        <v>89</v>
      </c>
      <c r="D41" s="38" t="s">
        <v>77</v>
      </c>
      <c r="E41" s="36">
        <v>52</v>
      </c>
      <c r="F41" s="43">
        <v>700</v>
      </c>
      <c r="G41" s="19">
        <f t="shared" si="0"/>
        <v>36400</v>
      </c>
      <c r="H41" s="77">
        <v>700</v>
      </c>
      <c r="I41" s="6"/>
      <c r="J41" s="6"/>
      <c r="K41" s="6"/>
      <c r="L41" s="6"/>
      <c r="M41" s="6"/>
      <c r="N41" s="6"/>
      <c r="O41" s="6"/>
      <c r="P41" s="6"/>
      <c r="Q41" s="6"/>
      <c r="R41" s="6"/>
      <c r="S41" s="6"/>
      <c r="T41" s="6"/>
      <c r="U41" s="6"/>
      <c r="V41" s="6"/>
      <c r="W41" s="6"/>
    </row>
    <row r="42" spans="1:23" s="3" customFormat="1" ht="24" customHeight="1" x14ac:dyDescent="0.25">
      <c r="A42" s="2">
        <v>34</v>
      </c>
      <c r="B42" s="94" t="s">
        <v>90</v>
      </c>
      <c r="C42" s="70" t="s">
        <v>91</v>
      </c>
      <c r="D42" s="38" t="s">
        <v>77</v>
      </c>
      <c r="E42" s="36">
        <v>520</v>
      </c>
      <c r="F42" s="43">
        <v>900</v>
      </c>
      <c r="G42" s="19">
        <f t="shared" si="0"/>
        <v>468000</v>
      </c>
      <c r="H42" s="77">
        <v>900</v>
      </c>
      <c r="I42" s="6"/>
      <c r="J42" s="6"/>
      <c r="K42" s="6"/>
      <c r="L42" s="6"/>
      <c r="M42" s="6"/>
      <c r="N42" s="6"/>
      <c r="O42" s="6"/>
      <c r="P42" s="6"/>
      <c r="Q42" s="6"/>
      <c r="R42" s="6"/>
      <c r="S42" s="6"/>
      <c r="T42" s="6"/>
      <c r="U42" s="6"/>
      <c r="V42" s="6"/>
      <c r="W42" s="6"/>
    </row>
    <row r="43" spans="1:23" s="3" customFormat="1" ht="30.75" customHeight="1" x14ac:dyDescent="0.25">
      <c r="A43" s="2">
        <v>35</v>
      </c>
      <c r="B43" s="94" t="s">
        <v>92</v>
      </c>
      <c r="C43" s="62" t="s">
        <v>93</v>
      </c>
      <c r="D43" s="38" t="s">
        <v>77</v>
      </c>
      <c r="E43" s="36">
        <v>300</v>
      </c>
      <c r="F43" s="44">
        <v>700</v>
      </c>
      <c r="G43" s="19">
        <f t="shared" si="0"/>
        <v>210000</v>
      </c>
      <c r="H43" s="77"/>
      <c r="I43" s="6"/>
      <c r="J43" s="6"/>
      <c r="K43" s="6"/>
      <c r="L43" s="6"/>
      <c r="M43" s="6"/>
      <c r="N43" s="6"/>
      <c r="O43" s="6"/>
      <c r="P43" s="6"/>
      <c r="Q43" s="6"/>
      <c r="R43" s="6"/>
      <c r="S43" s="6"/>
      <c r="T43" s="6"/>
      <c r="U43" s="6"/>
      <c r="V43" s="6"/>
      <c r="W43" s="6"/>
    </row>
    <row r="44" spans="1:23" s="3" customFormat="1" ht="30.75" customHeight="1" x14ac:dyDescent="0.25">
      <c r="A44" s="2">
        <v>36</v>
      </c>
      <c r="B44" s="94" t="s">
        <v>94</v>
      </c>
      <c r="C44" s="62" t="s">
        <v>95</v>
      </c>
      <c r="D44" s="38" t="s">
        <v>77</v>
      </c>
      <c r="E44" s="36">
        <v>6200</v>
      </c>
      <c r="F44" s="43">
        <v>410</v>
      </c>
      <c r="G44" s="19">
        <f t="shared" si="0"/>
        <v>2542000</v>
      </c>
      <c r="H44" s="77">
        <v>410</v>
      </c>
      <c r="I44" s="6"/>
      <c r="J44" s="6"/>
      <c r="K44" s="6"/>
      <c r="L44" s="6"/>
      <c r="M44" s="6"/>
      <c r="N44" s="6"/>
      <c r="O44" s="6"/>
      <c r="P44" s="6"/>
      <c r="Q44" s="6"/>
      <c r="R44" s="6"/>
      <c r="S44" s="6"/>
      <c r="T44" s="6"/>
      <c r="U44" s="6"/>
      <c r="V44" s="6"/>
      <c r="W44" s="6"/>
    </row>
    <row r="45" spans="1:23" s="3" customFormat="1" ht="30.75" customHeight="1" x14ac:dyDescent="0.25">
      <c r="A45" s="2">
        <v>37</v>
      </c>
      <c r="B45" s="94" t="s">
        <v>96</v>
      </c>
      <c r="C45" s="62" t="s">
        <v>97</v>
      </c>
      <c r="D45" s="38" t="s">
        <v>77</v>
      </c>
      <c r="E45" s="36">
        <v>246</v>
      </c>
      <c r="F45" s="43">
        <v>350</v>
      </c>
      <c r="G45" s="19">
        <f t="shared" si="0"/>
        <v>86100</v>
      </c>
      <c r="H45" s="77">
        <v>350</v>
      </c>
      <c r="I45" s="6"/>
      <c r="J45" s="6"/>
      <c r="K45" s="6"/>
      <c r="L45" s="6"/>
      <c r="M45" s="6"/>
      <c r="N45" s="6"/>
      <c r="O45" s="6"/>
      <c r="P45" s="6"/>
      <c r="Q45" s="6"/>
      <c r="R45" s="6"/>
      <c r="S45" s="6"/>
      <c r="T45" s="6"/>
      <c r="U45" s="6"/>
      <c r="V45" s="6"/>
      <c r="W45" s="6"/>
    </row>
    <row r="46" spans="1:23" s="3" customFormat="1" ht="30.75" customHeight="1" x14ac:dyDescent="0.25">
      <c r="A46" s="2">
        <v>38</v>
      </c>
      <c r="B46" s="94" t="s">
        <v>96</v>
      </c>
      <c r="C46" s="62" t="s">
        <v>98</v>
      </c>
      <c r="D46" s="38" t="s">
        <v>77</v>
      </c>
      <c r="E46" s="36">
        <v>30</v>
      </c>
      <c r="F46" s="43">
        <v>780</v>
      </c>
      <c r="G46" s="19">
        <f t="shared" si="0"/>
        <v>23400</v>
      </c>
      <c r="H46" s="77">
        <v>780</v>
      </c>
      <c r="I46" s="6"/>
      <c r="J46" s="6"/>
      <c r="K46" s="6"/>
      <c r="L46" s="6"/>
      <c r="M46" s="6"/>
      <c r="N46" s="6"/>
      <c r="O46" s="6"/>
      <c r="P46" s="6"/>
      <c r="Q46" s="6"/>
      <c r="R46" s="6"/>
      <c r="S46" s="6"/>
      <c r="T46" s="6"/>
      <c r="U46" s="6"/>
      <c r="V46" s="6"/>
      <c r="W46" s="6"/>
    </row>
    <row r="47" spans="1:23" s="3" customFormat="1" ht="36.75" customHeight="1" x14ac:dyDescent="0.25">
      <c r="A47" s="2">
        <v>39</v>
      </c>
      <c r="B47" s="93" t="s">
        <v>99</v>
      </c>
      <c r="C47" s="71" t="s">
        <v>100</v>
      </c>
      <c r="D47" s="33" t="s">
        <v>77</v>
      </c>
      <c r="E47" s="36">
        <v>2100</v>
      </c>
      <c r="F47" s="45">
        <v>600</v>
      </c>
      <c r="G47" s="19">
        <f t="shared" si="0"/>
        <v>1260000</v>
      </c>
      <c r="H47" s="77">
        <v>600</v>
      </c>
      <c r="I47" s="6"/>
      <c r="J47" s="6"/>
      <c r="K47" s="6"/>
      <c r="L47" s="6"/>
      <c r="M47" s="6"/>
      <c r="N47" s="6"/>
      <c r="O47" s="6"/>
      <c r="P47" s="6"/>
      <c r="Q47" s="6"/>
      <c r="R47" s="6"/>
      <c r="S47" s="6"/>
      <c r="T47" s="6"/>
      <c r="U47" s="6"/>
      <c r="V47" s="6"/>
      <c r="W47" s="6"/>
    </row>
    <row r="48" spans="1:23" s="3" customFormat="1" ht="33" customHeight="1" x14ac:dyDescent="0.25">
      <c r="A48" s="2">
        <v>40</v>
      </c>
      <c r="B48" s="93" t="s">
        <v>99</v>
      </c>
      <c r="C48" s="71" t="s">
        <v>101</v>
      </c>
      <c r="D48" s="33" t="s">
        <v>77</v>
      </c>
      <c r="E48" s="36">
        <v>186</v>
      </c>
      <c r="F48" s="43">
        <v>600</v>
      </c>
      <c r="G48" s="19">
        <f t="shared" si="0"/>
        <v>111600</v>
      </c>
      <c r="H48" s="77">
        <v>600</v>
      </c>
      <c r="I48" s="6"/>
      <c r="J48" s="6"/>
      <c r="K48" s="6"/>
      <c r="L48" s="6"/>
      <c r="M48" s="6"/>
      <c r="N48" s="6"/>
      <c r="O48" s="6"/>
      <c r="P48" s="6"/>
      <c r="Q48" s="6"/>
      <c r="R48" s="6"/>
      <c r="S48" s="6"/>
      <c r="T48" s="6"/>
      <c r="U48" s="6"/>
      <c r="V48" s="6"/>
      <c r="W48" s="6"/>
    </row>
    <row r="49" spans="1:23" s="3" customFormat="1" ht="31.5" customHeight="1" x14ac:dyDescent="0.25">
      <c r="A49" s="2">
        <v>41</v>
      </c>
      <c r="B49" s="94" t="s">
        <v>102</v>
      </c>
      <c r="C49" s="72" t="s">
        <v>103</v>
      </c>
      <c r="D49" s="33" t="s">
        <v>10</v>
      </c>
      <c r="E49" s="36">
        <v>17</v>
      </c>
      <c r="F49" s="43">
        <v>1065</v>
      </c>
      <c r="G49" s="19">
        <f t="shared" si="0"/>
        <v>18105</v>
      </c>
      <c r="H49" s="77">
        <v>1065</v>
      </c>
      <c r="I49" s="6"/>
      <c r="J49" s="6"/>
      <c r="K49" s="6"/>
      <c r="L49" s="6"/>
      <c r="M49" s="6"/>
      <c r="N49" s="6"/>
      <c r="O49" s="6"/>
      <c r="P49" s="6"/>
      <c r="Q49" s="6"/>
      <c r="R49" s="6"/>
      <c r="S49" s="6"/>
      <c r="T49" s="6"/>
      <c r="U49" s="6"/>
      <c r="V49" s="6"/>
      <c r="W49" s="6"/>
    </row>
    <row r="50" spans="1:23" s="3" customFormat="1" ht="31.5" customHeight="1" x14ac:dyDescent="0.25">
      <c r="A50" s="2">
        <v>42</v>
      </c>
      <c r="B50" s="94" t="s">
        <v>104</v>
      </c>
      <c r="C50" s="62" t="s">
        <v>105</v>
      </c>
      <c r="D50" s="38" t="s">
        <v>77</v>
      </c>
      <c r="E50" s="36">
        <v>104</v>
      </c>
      <c r="F50" s="43">
        <v>950</v>
      </c>
      <c r="G50" s="19">
        <f t="shared" si="0"/>
        <v>98800</v>
      </c>
      <c r="H50" s="77">
        <v>950</v>
      </c>
      <c r="I50" s="6"/>
      <c r="J50" s="6"/>
      <c r="K50" s="6"/>
      <c r="L50" s="6"/>
      <c r="M50" s="6"/>
      <c r="N50" s="6"/>
      <c r="O50" s="6"/>
      <c r="P50" s="6"/>
      <c r="Q50" s="6"/>
      <c r="R50" s="6"/>
      <c r="S50" s="6"/>
      <c r="T50" s="6"/>
      <c r="U50" s="6"/>
      <c r="V50" s="6"/>
      <c r="W50" s="6"/>
    </row>
    <row r="51" spans="1:23" s="3" customFormat="1" ht="27.75" customHeight="1" x14ac:dyDescent="0.25">
      <c r="A51" s="2">
        <v>43</v>
      </c>
      <c r="B51" s="94" t="s">
        <v>106</v>
      </c>
      <c r="C51" s="62" t="s">
        <v>107</v>
      </c>
      <c r="D51" s="38" t="s">
        <v>77</v>
      </c>
      <c r="E51" s="36">
        <v>3</v>
      </c>
      <c r="F51" s="43">
        <v>300</v>
      </c>
      <c r="G51" s="19">
        <f t="shared" si="0"/>
        <v>900</v>
      </c>
      <c r="H51" s="77">
        <v>300</v>
      </c>
      <c r="I51" s="6"/>
      <c r="J51" s="6"/>
      <c r="K51" s="6"/>
      <c r="L51" s="6"/>
      <c r="M51" s="6"/>
      <c r="N51" s="6"/>
      <c r="O51" s="6"/>
      <c r="P51" s="6"/>
      <c r="Q51" s="6"/>
      <c r="R51" s="6"/>
      <c r="S51" s="6"/>
      <c r="T51" s="6"/>
      <c r="U51" s="6"/>
      <c r="V51" s="6"/>
      <c r="W51" s="6"/>
    </row>
    <row r="52" spans="1:23" s="3" customFormat="1" ht="28.5" customHeight="1" x14ac:dyDescent="0.25">
      <c r="A52" s="2">
        <v>44</v>
      </c>
      <c r="B52" s="94" t="s">
        <v>108</v>
      </c>
      <c r="C52" s="62" t="s">
        <v>109</v>
      </c>
      <c r="D52" s="38" t="s">
        <v>77</v>
      </c>
      <c r="E52" s="36">
        <v>5</v>
      </c>
      <c r="F52" s="43">
        <v>300</v>
      </c>
      <c r="G52" s="19">
        <f t="shared" si="0"/>
        <v>1500</v>
      </c>
      <c r="H52" s="77">
        <v>300</v>
      </c>
      <c r="I52" s="6"/>
      <c r="J52" s="6"/>
      <c r="K52" s="6"/>
      <c r="L52" s="6"/>
      <c r="M52" s="6"/>
      <c r="N52" s="6"/>
      <c r="O52" s="6"/>
      <c r="P52" s="6"/>
      <c r="Q52" s="6"/>
      <c r="R52" s="6"/>
      <c r="S52" s="6"/>
      <c r="T52" s="6"/>
      <c r="U52" s="6"/>
      <c r="V52" s="6"/>
      <c r="W52" s="6"/>
    </row>
    <row r="53" spans="1:23" s="3" customFormat="1" ht="29.25" customHeight="1" x14ac:dyDescent="0.25">
      <c r="A53" s="2">
        <v>45</v>
      </c>
      <c r="B53" s="94" t="s">
        <v>110</v>
      </c>
      <c r="C53" s="62" t="s">
        <v>111</v>
      </c>
      <c r="D53" s="38" t="s">
        <v>77</v>
      </c>
      <c r="E53" s="36">
        <v>1770</v>
      </c>
      <c r="F53" s="43">
        <v>505</v>
      </c>
      <c r="G53" s="19">
        <f t="shared" si="0"/>
        <v>893850</v>
      </c>
      <c r="H53" s="77">
        <v>505</v>
      </c>
      <c r="I53" s="6"/>
      <c r="J53" s="6"/>
      <c r="K53" s="6"/>
      <c r="L53" s="6"/>
      <c r="M53" s="6"/>
      <c r="N53" s="6"/>
      <c r="O53" s="6"/>
      <c r="P53" s="6"/>
      <c r="Q53" s="6"/>
      <c r="R53" s="6"/>
      <c r="S53" s="6"/>
      <c r="T53" s="6"/>
      <c r="U53" s="6"/>
      <c r="V53" s="6"/>
      <c r="W53" s="6"/>
    </row>
    <row r="54" spans="1:23" s="3" customFormat="1" ht="23.25" customHeight="1" x14ac:dyDescent="0.25">
      <c r="A54" s="2">
        <v>46</v>
      </c>
      <c r="B54" s="94" t="s">
        <v>112</v>
      </c>
      <c r="C54" s="62" t="s">
        <v>113</v>
      </c>
      <c r="D54" s="38" t="s">
        <v>77</v>
      </c>
      <c r="E54" s="34">
        <v>312</v>
      </c>
      <c r="F54" s="37">
        <v>750</v>
      </c>
      <c r="G54" s="19">
        <f t="shared" si="0"/>
        <v>234000</v>
      </c>
      <c r="H54" s="77">
        <v>750</v>
      </c>
      <c r="I54" s="6"/>
      <c r="J54" s="6"/>
      <c r="K54" s="6"/>
      <c r="L54" s="6"/>
      <c r="M54" s="6"/>
      <c r="N54" s="6"/>
      <c r="O54" s="6"/>
      <c r="P54" s="6"/>
      <c r="Q54" s="6"/>
      <c r="R54" s="6"/>
      <c r="S54" s="6"/>
      <c r="T54" s="6"/>
      <c r="U54" s="6"/>
      <c r="V54" s="6"/>
      <c r="W54" s="6"/>
    </row>
    <row r="55" spans="1:23" s="3" customFormat="1" ht="27.75" customHeight="1" x14ac:dyDescent="0.25">
      <c r="A55" s="2">
        <v>47</v>
      </c>
      <c r="B55" s="94" t="s">
        <v>114</v>
      </c>
      <c r="C55" s="70" t="s">
        <v>115</v>
      </c>
      <c r="D55" s="38" t="s">
        <v>45</v>
      </c>
      <c r="E55" s="34">
        <v>1046</v>
      </c>
      <c r="F55" s="46">
        <v>1300</v>
      </c>
      <c r="G55" s="19">
        <f t="shared" si="0"/>
        <v>1359800</v>
      </c>
      <c r="H55" s="77">
        <v>1300</v>
      </c>
      <c r="I55" s="6"/>
      <c r="J55" s="6"/>
      <c r="K55" s="6"/>
      <c r="L55" s="6"/>
      <c r="M55" s="6"/>
      <c r="N55" s="6"/>
      <c r="O55" s="6"/>
      <c r="P55" s="6"/>
      <c r="Q55" s="6"/>
      <c r="R55" s="6"/>
      <c r="S55" s="6"/>
      <c r="T55" s="6"/>
      <c r="U55" s="6"/>
      <c r="V55" s="6"/>
      <c r="W55" s="6"/>
    </row>
    <row r="56" spans="1:23" s="3" customFormat="1" ht="28.5" customHeight="1" x14ac:dyDescent="0.25">
      <c r="A56" s="2">
        <v>48</v>
      </c>
      <c r="B56" s="94" t="s">
        <v>116</v>
      </c>
      <c r="C56" s="70" t="s">
        <v>117</v>
      </c>
      <c r="D56" s="33" t="s">
        <v>45</v>
      </c>
      <c r="E56" s="34">
        <v>253</v>
      </c>
      <c r="F56" s="46">
        <v>5500</v>
      </c>
      <c r="G56" s="19">
        <f t="shared" si="0"/>
        <v>1391500</v>
      </c>
      <c r="H56" s="77">
        <v>5500</v>
      </c>
      <c r="I56" s="6"/>
      <c r="J56" s="6"/>
      <c r="K56" s="6"/>
      <c r="L56" s="6"/>
      <c r="M56" s="6"/>
      <c r="N56" s="6"/>
      <c r="O56" s="6"/>
      <c r="P56" s="6"/>
      <c r="Q56" s="6"/>
      <c r="R56" s="6"/>
      <c r="S56" s="6"/>
      <c r="T56" s="6"/>
      <c r="U56" s="6"/>
      <c r="V56" s="6"/>
      <c r="W56" s="6"/>
    </row>
    <row r="57" spans="1:23" s="3" customFormat="1" ht="29.25" customHeight="1" x14ac:dyDescent="0.25">
      <c r="A57" s="2">
        <v>49</v>
      </c>
      <c r="B57" s="94" t="s">
        <v>118</v>
      </c>
      <c r="C57" s="62" t="s">
        <v>119</v>
      </c>
      <c r="D57" s="33" t="s">
        <v>77</v>
      </c>
      <c r="E57" s="34">
        <v>52</v>
      </c>
      <c r="F57" s="43">
        <v>550</v>
      </c>
      <c r="G57" s="19">
        <f t="shared" si="0"/>
        <v>28600</v>
      </c>
      <c r="H57" s="77">
        <v>550</v>
      </c>
      <c r="I57" s="6"/>
      <c r="J57" s="6"/>
      <c r="K57" s="6"/>
      <c r="L57" s="6"/>
      <c r="M57" s="6"/>
      <c r="N57" s="6"/>
      <c r="O57" s="6"/>
      <c r="P57" s="6"/>
      <c r="Q57" s="6"/>
      <c r="R57" s="6"/>
      <c r="S57" s="6"/>
      <c r="T57" s="6"/>
      <c r="U57" s="6"/>
      <c r="V57" s="6"/>
      <c r="W57" s="6"/>
    </row>
    <row r="58" spans="1:23" s="3" customFormat="1" ht="29.25" customHeight="1" x14ac:dyDescent="0.25">
      <c r="A58" s="2">
        <v>50</v>
      </c>
      <c r="B58" s="94" t="s">
        <v>120</v>
      </c>
      <c r="C58" s="62" t="s">
        <v>121</v>
      </c>
      <c r="D58" s="33" t="s">
        <v>77</v>
      </c>
      <c r="E58" s="34">
        <v>400</v>
      </c>
      <c r="F58" s="37">
        <v>900</v>
      </c>
      <c r="G58" s="19">
        <f t="shared" si="0"/>
        <v>360000</v>
      </c>
      <c r="H58" s="77">
        <v>900</v>
      </c>
      <c r="I58" s="6"/>
      <c r="J58" s="6"/>
      <c r="K58" s="6"/>
      <c r="L58" s="6"/>
      <c r="M58" s="6"/>
      <c r="N58" s="6"/>
      <c r="O58" s="6"/>
      <c r="P58" s="6"/>
      <c r="Q58" s="6"/>
      <c r="R58" s="6"/>
      <c r="S58" s="6"/>
      <c r="T58" s="6"/>
      <c r="U58" s="6"/>
      <c r="V58" s="6"/>
      <c r="W58" s="6"/>
    </row>
    <row r="59" spans="1:23" s="3" customFormat="1" ht="30.75" customHeight="1" x14ac:dyDescent="0.25">
      <c r="A59" s="2">
        <v>51</v>
      </c>
      <c r="B59" s="94" t="s">
        <v>122</v>
      </c>
      <c r="C59" s="62" t="s">
        <v>123</v>
      </c>
      <c r="D59" s="33" t="s">
        <v>77</v>
      </c>
      <c r="E59" s="34">
        <v>70</v>
      </c>
      <c r="F59" s="37">
        <v>700</v>
      </c>
      <c r="G59" s="19">
        <f t="shared" si="0"/>
        <v>49000</v>
      </c>
      <c r="H59" s="77">
        <v>700</v>
      </c>
      <c r="I59" s="6"/>
      <c r="J59" s="6"/>
      <c r="K59" s="6"/>
      <c r="L59" s="6"/>
      <c r="M59" s="6"/>
      <c r="N59" s="6"/>
      <c r="O59" s="6"/>
      <c r="P59" s="6"/>
      <c r="Q59" s="6"/>
      <c r="R59" s="6"/>
      <c r="S59" s="6"/>
      <c r="T59" s="6"/>
      <c r="U59" s="6"/>
      <c r="V59" s="6"/>
      <c r="W59" s="6"/>
    </row>
    <row r="60" spans="1:23" s="3" customFormat="1" ht="25.5" customHeight="1" x14ac:dyDescent="0.25">
      <c r="A60" s="2">
        <v>52</v>
      </c>
      <c r="B60" s="94" t="s">
        <v>124</v>
      </c>
      <c r="C60" s="62" t="s">
        <v>125</v>
      </c>
      <c r="D60" s="33" t="s">
        <v>77</v>
      </c>
      <c r="E60" s="34">
        <v>1500</v>
      </c>
      <c r="F60" s="43">
        <v>600</v>
      </c>
      <c r="G60" s="19">
        <f t="shared" si="0"/>
        <v>900000</v>
      </c>
      <c r="H60" s="77">
        <v>600</v>
      </c>
      <c r="I60" s="6"/>
      <c r="J60" s="6"/>
      <c r="K60" s="6"/>
      <c r="L60" s="6"/>
      <c r="M60" s="6"/>
      <c r="N60" s="6"/>
      <c r="O60" s="6"/>
      <c r="P60" s="6"/>
      <c r="Q60" s="6"/>
      <c r="R60" s="6"/>
      <c r="S60" s="6"/>
      <c r="T60" s="6"/>
      <c r="U60" s="6"/>
      <c r="V60" s="6"/>
      <c r="W60" s="6"/>
    </row>
    <row r="61" spans="1:23" s="3" customFormat="1" ht="27.75" customHeight="1" x14ac:dyDescent="0.25">
      <c r="A61" s="2">
        <v>53</v>
      </c>
      <c r="B61" s="94" t="s">
        <v>124</v>
      </c>
      <c r="C61" s="62" t="s">
        <v>126</v>
      </c>
      <c r="D61" s="33" t="s">
        <v>77</v>
      </c>
      <c r="E61" s="34">
        <v>20</v>
      </c>
      <c r="F61" s="47">
        <v>1500</v>
      </c>
      <c r="G61" s="19">
        <f t="shared" si="0"/>
        <v>30000</v>
      </c>
      <c r="H61" s="77">
        <v>1500</v>
      </c>
      <c r="I61" s="6"/>
      <c r="J61" s="6"/>
      <c r="K61" s="6"/>
      <c r="L61" s="6"/>
      <c r="M61" s="6"/>
      <c r="N61" s="6"/>
      <c r="O61" s="6"/>
      <c r="P61" s="6"/>
      <c r="Q61" s="6"/>
      <c r="R61" s="6"/>
      <c r="S61" s="6"/>
      <c r="T61" s="6"/>
      <c r="U61" s="6"/>
      <c r="V61" s="6"/>
      <c r="W61" s="6"/>
    </row>
    <row r="62" spans="1:23" s="3" customFormat="1" ht="30.75" customHeight="1" x14ac:dyDescent="0.25">
      <c r="A62" s="2">
        <v>54</v>
      </c>
      <c r="B62" s="94" t="s">
        <v>127</v>
      </c>
      <c r="C62" s="62" t="s">
        <v>128</v>
      </c>
      <c r="D62" s="33" t="s">
        <v>77</v>
      </c>
      <c r="E62" s="34">
        <v>52</v>
      </c>
      <c r="F62" s="43">
        <v>800</v>
      </c>
      <c r="G62" s="19">
        <f t="shared" si="0"/>
        <v>41600</v>
      </c>
      <c r="H62" s="77">
        <v>800</v>
      </c>
      <c r="I62" s="6"/>
      <c r="J62" s="6"/>
      <c r="K62" s="6"/>
      <c r="L62" s="6"/>
      <c r="M62" s="6"/>
      <c r="N62" s="6"/>
      <c r="O62" s="6"/>
      <c r="P62" s="6"/>
      <c r="Q62" s="6"/>
      <c r="R62" s="6"/>
      <c r="S62" s="6"/>
      <c r="T62" s="6"/>
      <c r="U62" s="6"/>
      <c r="V62" s="6"/>
      <c r="W62" s="6"/>
    </row>
    <row r="63" spans="1:23" s="3" customFormat="1" ht="27.75" customHeight="1" x14ac:dyDescent="0.25">
      <c r="A63" s="2">
        <v>55</v>
      </c>
      <c r="B63" s="94" t="s">
        <v>129</v>
      </c>
      <c r="C63" s="73" t="s">
        <v>130</v>
      </c>
      <c r="D63" s="33" t="s">
        <v>131</v>
      </c>
      <c r="E63" s="34">
        <v>40</v>
      </c>
      <c r="F63" s="43">
        <v>3300</v>
      </c>
      <c r="G63" s="19">
        <f t="shared" si="0"/>
        <v>132000</v>
      </c>
      <c r="H63" s="77"/>
      <c r="I63" s="6"/>
      <c r="J63" s="6"/>
      <c r="K63" s="6"/>
      <c r="L63" s="6"/>
      <c r="M63" s="6"/>
      <c r="N63" s="6"/>
      <c r="O63" s="6"/>
      <c r="P63" s="6"/>
      <c r="Q63" s="6"/>
      <c r="R63" s="6"/>
      <c r="S63" s="6"/>
      <c r="T63" s="6"/>
      <c r="U63" s="6"/>
      <c r="V63" s="6"/>
      <c r="W63" s="6"/>
    </row>
    <row r="64" spans="1:23" s="3" customFormat="1" ht="27" customHeight="1" x14ac:dyDescent="0.25">
      <c r="A64" s="2">
        <v>56</v>
      </c>
      <c r="B64" s="94" t="s">
        <v>132</v>
      </c>
      <c r="C64" s="62" t="s">
        <v>133</v>
      </c>
      <c r="D64" s="38" t="s">
        <v>77</v>
      </c>
      <c r="E64" s="36">
        <v>48</v>
      </c>
      <c r="F64" s="43">
        <v>1100</v>
      </c>
      <c r="G64" s="19">
        <f t="shared" si="0"/>
        <v>52800</v>
      </c>
      <c r="H64" s="77">
        <v>1100</v>
      </c>
      <c r="I64" s="6"/>
      <c r="J64" s="6"/>
      <c r="K64" s="6"/>
      <c r="L64" s="6"/>
      <c r="M64" s="6"/>
      <c r="N64" s="6"/>
      <c r="O64" s="6"/>
      <c r="P64" s="6"/>
      <c r="Q64" s="6"/>
      <c r="R64" s="6"/>
      <c r="S64" s="6"/>
      <c r="T64" s="6"/>
      <c r="U64" s="6"/>
      <c r="V64" s="6"/>
      <c r="W64" s="6"/>
    </row>
    <row r="65" spans="1:23" s="3" customFormat="1" ht="28.5" customHeight="1" x14ac:dyDescent="0.25">
      <c r="A65" s="2">
        <v>57</v>
      </c>
      <c r="B65" s="94" t="s">
        <v>134</v>
      </c>
      <c r="C65" s="62" t="s">
        <v>135</v>
      </c>
      <c r="D65" s="38" t="s">
        <v>77</v>
      </c>
      <c r="E65" s="36">
        <v>194</v>
      </c>
      <c r="F65" s="47">
        <v>500</v>
      </c>
      <c r="G65" s="19">
        <f t="shared" si="0"/>
        <v>97000</v>
      </c>
      <c r="H65" s="77">
        <v>500</v>
      </c>
      <c r="I65" s="6"/>
      <c r="J65" s="6"/>
      <c r="K65" s="6"/>
      <c r="L65" s="6"/>
      <c r="M65" s="6"/>
      <c r="N65" s="6"/>
      <c r="O65" s="6"/>
      <c r="P65" s="6"/>
      <c r="Q65" s="6"/>
      <c r="R65" s="6"/>
      <c r="S65" s="6"/>
      <c r="T65" s="6"/>
      <c r="U65" s="6"/>
      <c r="V65" s="6"/>
      <c r="W65" s="6"/>
    </row>
    <row r="66" spans="1:23" s="3" customFormat="1" ht="33" customHeight="1" x14ac:dyDescent="0.25">
      <c r="A66" s="2">
        <v>58</v>
      </c>
      <c r="B66" s="94" t="s">
        <v>134</v>
      </c>
      <c r="C66" s="62" t="s">
        <v>136</v>
      </c>
      <c r="D66" s="38" t="s">
        <v>77</v>
      </c>
      <c r="E66" s="36">
        <v>1900</v>
      </c>
      <c r="F66" s="43">
        <v>320.41000000000003</v>
      </c>
      <c r="G66" s="19">
        <f t="shared" si="0"/>
        <v>608779</v>
      </c>
      <c r="H66" s="77">
        <v>320.41000000000003</v>
      </c>
      <c r="I66" s="6"/>
      <c r="J66" s="6"/>
      <c r="K66" s="6"/>
      <c r="L66" s="6"/>
      <c r="M66" s="6"/>
      <c r="N66" s="6"/>
      <c r="O66" s="6"/>
      <c r="P66" s="6"/>
      <c r="Q66" s="6"/>
      <c r="R66" s="6"/>
      <c r="S66" s="6"/>
      <c r="T66" s="6"/>
      <c r="U66" s="6"/>
      <c r="V66" s="6"/>
      <c r="W66" s="6"/>
    </row>
    <row r="67" spans="1:23" s="3" customFormat="1" ht="29.25" customHeight="1" x14ac:dyDescent="0.25">
      <c r="A67" s="2">
        <v>59</v>
      </c>
      <c r="B67" s="94" t="s">
        <v>134</v>
      </c>
      <c r="C67" s="62" t="s">
        <v>137</v>
      </c>
      <c r="D67" s="38" t="s">
        <v>77</v>
      </c>
      <c r="E67" s="36">
        <v>50</v>
      </c>
      <c r="F67" s="47">
        <v>600</v>
      </c>
      <c r="G67" s="19">
        <f t="shared" si="0"/>
        <v>30000</v>
      </c>
      <c r="H67" s="77">
        <v>600</v>
      </c>
      <c r="I67" s="6"/>
      <c r="J67" s="6"/>
      <c r="K67" s="6"/>
      <c r="L67" s="6"/>
      <c r="M67" s="6"/>
      <c r="N67" s="6"/>
      <c r="O67" s="6"/>
      <c r="P67" s="6"/>
      <c r="Q67" s="6"/>
      <c r="R67" s="6"/>
      <c r="S67" s="6"/>
      <c r="T67" s="6"/>
      <c r="U67" s="6"/>
      <c r="V67" s="6"/>
      <c r="W67" s="6"/>
    </row>
    <row r="68" spans="1:23" s="3" customFormat="1" ht="27.75" customHeight="1" x14ac:dyDescent="0.25">
      <c r="A68" s="2">
        <v>60</v>
      </c>
      <c r="B68" s="94" t="s">
        <v>134</v>
      </c>
      <c r="C68" s="62" t="s">
        <v>138</v>
      </c>
      <c r="D68" s="38" t="s">
        <v>77</v>
      </c>
      <c r="E68" s="36">
        <v>1482</v>
      </c>
      <c r="F68" s="43">
        <v>600</v>
      </c>
      <c r="G68" s="19">
        <f t="shared" si="0"/>
        <v>889200</v>
      </c>
      <c r="H68" s="77">
        <v>600</v>
      </c>
      <c r="I68" s="6"/>
      <c r="J68" s="6"/>
      <c r="K68" s="6"/>
      <c r="L68" s="6"/>
      <c r="M68" s="6"/>
      <c r="N68" s="6"/>
      <c r="O68" s="6"/>
      <c r="P68" s="6"/>
      <c r="Q68" s="6"/>
      <c r="R68" s="6"/>
      <c r="S68" s="6"/>
      <c r="T68" s="6"/>
      <c r="U68" s="6"/>
      <c r="V68" s="6"/>
      <c r="W68" s="6"/>
    </row>
    <row r="69" spans="1:23" s="3" customFormat="1" ht="29.25" customHeight="1" x14ac:dyDescent="0.25">
      <c r="A69" s="2">
        <v>61</v>
      </c>
      <c r="B69" s="94" t="s">
        <v>134</v>
      </c>
      <c r="C69" s="62" t="s">
        <v>139</v>
      </c>
      <c r="D69" s="38" t="s">
        <v>77</v>
      </c>
      <c r="E69" s="36">
        <v>1100</v>
      </c>
      <c r="F69" s="45">
        <v>860</v>
      </c>
      <c r="G69" s="19">
        <f t="shared" si="0"/>
        <v>946000</v>
      </c>
      <c r="H69" s="77">
        <v>860</v>
      </c>
      <c r="I69" s="6"/>
      <c r="J69" s="6"/>
      <c r="K69" s="6"/>
      <c r="L69" s="6"/>
      <c r="M69" s="6"/>
      <c r="N69" s="6"/>
      <c r="O69" s="6"/>
      <c r="P69" s="6"/>
      <c r="Q69" s="6"/>
      <c r="R69" s="6"/>
      <c r="S69" s="6"/>
      <c r="T69" s="6"/>
      <c r="U69" s="6"/>
      <c r="V69" s="6"/>
      <c r="W69" s="6"/>
    </row>
    <row r="70" spans="1:23" s="3" customFormat="1" ht="25.5" customHeight="1" x14ac:dyDescent="0.25">
      <c r="A70" s="2">
        <v>62</v>
      </c>
      <c r="B70" s="95" t="s">
        <v>140</v>
      </c>
      <c r="C70" s="62" t="s">
        <v>141</v>
      </c>
      <c r="D70" s="38" t="s">
        <v>45</v>
      </c>
      <c r="E70" s="36">
        <v>20</v>
      </c>
      <c r="F70" s="43">
        <v>3000</v>
      </c>
      <c r="G70" s="19">
        <f t="shared" si="0"/>
        <v>60000</v>
      </c>
      <c r="H70" s="77">
        <v>3000</v>
      </c>
      <c r="I70" s="6"/>
      <c r="J70" s="6"/>
      <c r="K70" s="6"/>
      <c r="L70" s="6"/>
      <c r="M70" s="6"/>
      <c r="N70" s="6"/>
      <c r="O70" s="6"/>
      <c r="P70" s="6"/>
      <c r="Q70" s="6"/>
      <c r="R70" s="6"/>
      <c r="S70" s="6"/>
      <c r="T70" s="6"/>
      <c r="U70" s="6"/>
      <c r="V70" s="6"/>
      <c r="W70" s="6"/>
    </row>
    <row r="71" spans="1:23" s="3" customFormat="1" ht="25.5" customHeight="1" x14ac:dyDescent="0.25">
      <c r="A71" s="2">
        <v>63</v>
      </c>
      <c r="B71" s="95" t="s">
        <v>142</v>
      </c>
      <c r="C71" s="62" t="s">
        <v>143</v>
      </c>
      <c r="D71" s="38" t="s">
        <v>45</v>
      </c>
      <c r="E71" s="36">
        <v>60</v>
      </c>
      <c r="F71" s="44">
        <v>3000</v>
      </c>
      <c r="G71" s="19">
        <f t="shared" si="0"/>
        <v>180000</v>
      </c>
      <c r="H71" s="77"/>
      <c r="I71" s="6"/>
      <c r="J71" s="6"/>
      <c r="K71" s="6"/>
      <c r="L71" s="6"/>
      <c r="M71" s="6"/>
      <c r="N71" s="6"/>
      <c r="O71" s="6"/>
      <c r="P71" s="6"/>
      <c r="Q71" s="6"/>
      <c r="R71" s="6"/>
      <c r="S71" s="6"/>
      <c r="T71" s="6"/>
      <c r="U71" s="6"/>
      <c r="V71" s="6"/>
      <c r="W71" s="6"/>
    </row>
    <row r="72" spans="1:23" s="3" customFormat="1" ht="27" customHeight="1" x14ac:dyDescent="0.25">
      <c r="A72" s="2">
        <v>64</v>
      </c>
      <c r="B72" s="94" t="s">
        <v>144</v>
      </c>
      <c r="C72" s="62" t="s">
        <v>145</v>
      </c>
      <c r="D72" s="33" t="s">
        <v>77</v>
      </c>
      <c r="E72" s="36">
        <v>3567</v>
      </c>
      <c r="F72" s="43">
        <v>500</v>
      </c>
      <c r="G72" s="19">
        <f t="shared" si="0"/>
        <v>1783500</v>
      </c>
      <c r="H72" s="77">
        <v>500</v>
      </c>
      <c r="I72" s="6"/>
      <c r="J72" s="6"/>
      <c r="K72" s="6"/>
      <c r="L72" s="6"/>
      <c r="M72" s="6"/>
      <c r="N72" s="6"/>
      <c r="O72" s="6"/>
      <c r="P72" s="6"/>
      <c r="Q72" s="6"/>
      <c r="R72" s="6"/>
      <c r="S72" s="6"/>
      <c r="T72" s="6"/>
      <c r="U72" s="6"/>
      <c r="V72" s="6"/>
      <c r="W72" s="6"/>
    </row>
    <row r="73" spans="1:23" s="3" customFormat="1" ht="25.5" customHeight="1" x14ac:dyDescent="0.25">
      <c r="A73" s="2">
        <v>65</v>
      </c>
      <c r="B73" s="94" t="s">
        <v>144</v>
      </c>
      <c r="C73" s="62" t="s">
        <v>146</v>
      </c>
      <c r="D73" s="33" t="s">
        <v>77</v>
      </c>
      <c r="E73" s="36">
        <v>716</v>
      </c>
      <c r="F73" s="43">
        <v>500</v>
      </c>
      <c r="G73" s="19">
        <f t="shared" si="0"/>
        <v>358000</v>
      </c>
      <c r="H73" s="77">
        <v>500</v>
      </c>
      <c r="I73" s="6"/>
      <c r="J73" s="6"/>
      <c r="K73" s="6"/>
      <c r="L73" s="6"/>
      <c r="M73" s="6"/>
      <c r="N73" s="6"/>
      <c r="O73" s="6"/>
      <c r="P73" s="6"/>
      <c r="Q73" s="6"/>
      <c r="R73" s="6"/>
      <c r="S73" s="6"/>
      <c r="T73" s="6"/>
      <c r="U73" s="6"/>
      <c r="V73" s="6"/>
      <c r="W73" s="6"/>
    </row>
    <row r="74" spans="1:23" s="3" customFormat="1" ht="27.75" customHeight="1" x14ac:dyDescent="0.25">
      <c r="A74" s="2">
        <v>66</v>
      </c>
      <c r="B74" s="94" t="s">
        <v>144</v>
      </c>
      <c r="C74" s="62" t="s">
        <v>147</v>
      </c>
      <c r="D74" s="33" t="s">
        <v>77</v>
      </c>
      <c r="E74" s="36">
        <v>664</v>
      </c>
      <c r="F74" s="43">
        <v>620</v>
      </c>
      <c r="G74" s="19">
        <f t="shared" si="0"/>
        <v>411680</v>
      </c>
      <c r="H74" s="77">
        <v>620</v>
      </c>
      <c r="I74" s="6"/>
      <c r="J74" s="6"/>
      <c r="K74" s="6"/>
      <c r="L74" s="6"/>
      <c r="M74" s="6"/>
      <c r="N74" s="6"/>
      <c r="O74" s="6"/>
      <c r="P74" s="6"/>
      <c r="Q74" s="6"/>
      <c r="R74" s="6"/>
      <c r="S74" s="6"/>
      <c r="T74" s="6"/>
      <c r="U74" s="6"/>
      <c r="V74" s="6"/>
      <c r="W74" s="6"/>
    </row>
    <row r="75" spans="1:23" s="3" customFormat="1" ht="27" customHeight="1" x14ac:dyDescent="0.25">
      <c r="A75" s="2">
        <v>67</v>
      </c>
      <c r="B75" s="94" t="s">
        <v>144</v>
      </c>
      <c r="C75" s="62" t="s">
        <v>148</v>
      </c>
      <c r="D75" s="48" t="s">
        <v>77</v>
      </c>
      <c r="E75" s="36">
        <v>52</v>
      </c>
      <c r="F75" s="43">
        <v>450</v>
      </c>
      <c r="G75" s="19">
        <f t="shared" si="0"/>
        <v>23400</v>
      </c>
      <c r="H75" s="77">
        <v>450</v>
      </c>
      <c r="I75" s="6"/>
      <c r="J75" s="6"/>
      <c r="K75" s="6"/>
      <c r="L75" s="6"/>
      <c r="M75" s="6"/>
      <c r="N75" s="6"/>
      <c r="O75" s="6"/>
      <c r="P75" s="6"/>
      <c r="Q75" s="6"/>
      <c r="R75" s="6"/>
      <c r="S75" s="6"/>
      <c r="T75" s="6"/>
      <c r="U75" s="6"/>
      <c r="V75" s="6"/>
      <c r="W75" s="6"/>
    </row>
    <row r="76" spans="1:23" s="3" customFormat="1" ht="24.75" customHeight="1" x14ac:dyDescent="0.25">
      <c r="A76" s="2">
        <v>68</v>
      </c>
      <c r="B76" s="94" t="s">
        <v>144</v>
      </c>
      <c r="C76" s="62" t="s">
        <v>149</v>
      </c>
      <c r="D76" s="48" t="s">
        <v>77</v>
      </c>
      <c r="E76" s="36">
        <v>62</v>
      </c>
      <c r="F76" s="43">
        <v>460</v>
      </c>
      <c r="G76" s="19">
        <f t="shared" si="0"/>
        <v>28520</v>
      </c>
      <c r="H76" s="77">
        <v>460</v>
      </c>
      <c r="I76" s="6"/>
      <c r="J76" s="6"/>
      <c r="K76" s="6"/>
      <c r="L76" s="6"/>
      <c r="M76" s="6"/>
      <c r="N76" s="6"/>
      <c r="O76" s="6"/>
      <c r="P76" s="6"/>
      <c r="Q76" s="6"/>
      <c r="R76" s="6"/>
      <c r="S76" s="6"/>
      <c r="T76" s="6"/>
      <c r="U76" s="6"/>
      <c r="V76" s="6"/>
      <c r="W76" s="6"/>
    </row>
    <row r="77" spans="1:23" s="3" customFormat="1" ht="28.5" customHeight="1" x14ac:dyDescent="0.25">
      <c r="A77" s="2">
        <v>69</v>
      </c>
      <c r="B77" s="94" t="s">
        <v>144</v>
      </c>
      <c r="C77" s="62" t="s">
        <v>150</v>
      </c>
      <c r="D77" s="48" t="s">
        <v>77</v>
      </c>
      <c r="E77" s="36">
        <v>52</v>
      </c>
      <c r="F77" s="43">
        <v>450</v>
      </c>
      <c r="G77" s="19">
        <f t="shared" si="0"/>
        <v>23400</v>
      </c>
      <c r="H77" s="77">
        <v>450</v>
      </c>
      <c r="I77" s="6"/>
      <c r="J77" s="6"/>
      <c r="K77" s="6"/>
      <c r="L77" s="6"/>
      <c r="M77" s="6"/>
      <c r="N77" s="6"/>
      <c r="O77" s="6"/>
      <c r="P77" s="6"/>
      <c r="Q77" s="6"/>
      <c r="R77" s="6"/>
      <c r="S77" s="6"/>
      <c r="T77" s="6"/>
      <c r="U77" s="6"/>
      <c r="V77" s="6"/>
      <c r="W77" s="6"/>
    </row>
    <row r="78" spans="1:23" s="3" customFormat="1" ht="27" customHeight="1" x14ac:dyDescent="0.25">
      <c r="A78" s="2">
        <v>70</v>
      </c>
      <c r="B78" s="94" t="s">
        <v>151</v>
      </c>
      <c r="C78" s="62" t="s">
        <v>152</v>
      </c>
      <c r="D78" s="33" t="s">
        <v>77</v>
      </c>
      <c r="E78" s="36">
        <v>60</v>
      </c>
      <c r="F78" s="43">
        <v>550</v>
      </c>
      <c r="G78" s="19">
        <f t="shared" si="0"/>
        <v>33000</v>
      </c>
      <c r="H78" s="77">
        <v>550</v>
      </c>
      <c r="I78" s="6"/>
      <c r="J78" s="6"/>
      <c r="K78" s="6"/>
      <c r="L78" s="6"/>
      <c r="M78" s="6"/>
      <c r="N78" s="6"/>
      <c r="O78" s="6"/>
      <c r="P78" s="6"/>
      <c r="Q78" s="6"/>
      <c r="R78" s="6"/>
      <c r="S78" s="6"/>
      <c r="T78" s="6"/>
      <c r="U78" s="6"/>
      <c r="V78" s="6"/>
      <c r="W78" s="6"/>
    </row>
    <row r="79" spans="1:23" s="3" customFormat="1" ht="27" customHeight="1" x14ac:dyDescent="0.25">
      <c r="A79" s="2">
        <v>71</v>
      </c>
      <c r="B79" s="94" t="s">
        <v>151</v>
      </c>
      <c r="C79" s="62" t="s">
        <v>153</v>
      </c>
      <c r="D79" s="38" t="s">
        <v>77</v>
      </c>
      <c r="E79" s="36">
        <v>140</v>
      </c>
      <c r="F79" s="43">
        <v>900</v>
      </c>
      <c r="G79" s="19">
        <f t="shared" si="0"/>
        <v>126000</v>
      </c>
      <c r="H79" s="77">
        <v>900</v>
      </c>
      <c r="I79" s="6"/>
      <c r="J79" s="6"/>
      <c r="K79" s="6"/>
      <c r="L79" s="6"/>
      <c r="M79" s="6"/>
      <c r="N79" s="6"/>
      <c r="O79" s="6"/>
      <c r="P79" s="6"/>
      <c r="Q79" s="6"/>
      <c r="R79" s="6"/>
      <c r="S79" s="6"/>
      <c r="T79" s="6"/>
      <c r="U79" s="6"/>
      <c r="V79" s="6"/>
      <c r="W79" s="6"/>
    </row>
    <row r="80" spans="1:23" s="3" customFormat="1" ht="28.5" customHeight="1" x14ac:dyDescent="0.25">
      <c r="A80" s="2">
        <v>72</v>
      </c>
      <c r="B80" s="94" t="s">
        <v>154</v>
      </c>
      <c r="C80" s="62" t="s">
        <v>155</v>
      </c>
      <c r="D80" s="38" t="s">
        <v>77</v>
      </c>
      <c r="E80" s="36">
        <v>29</v>
      </c>
      <c r="F80" s="43">
        <v>2100</v>
      </c>
      <c r="G80" s="19">
        <f t="shared" si="0"/>
        <v>60900</v>
      </c>
      <c r="H80" s="77">
        <v>2100</v>
      </c>
      <c r="I80" s="6"/>
      <c r="J80" s="6"/>
      <c r="K80" s="6"/>
      <c r="L80" s="6"/>
      <c r="M80" s="6"/>
      <c r="N80" s="6"/>
      <c r="O80" s="6"/>
      <c r="P80" s="6"/>
      <c r="Q80" s="6"/>
      <c r="R80" s="6"/>
      <c r="S80" s="6"/>
      <c r="T80" s="6"/>
      <c r="U80" s="6"/>
      <c r="V80" s="6"/>
      <c r="W80" s="6"/>
    </row>
    <row r="81" spans="1:23" s="3" customFormat="1" ht="29.25" customHeight="1" x14ac:dyDescent="0.25">
      <c r="A81" s="2">
        <v>73</v>
      </c>
      <c r="B81" s="94" t="s">
        <v>156</v>
      </c>
      <c r="C81" s="70" t="s">
        <v>157</v>
      </c>
      <c r="D81" s="38" t="s">
        <v>77</v>
      </c>
      <c r="E81" s="36">
        <v>244</v>
      </c>
      <c r="F81" s="45">
        <v>1050</v>
      </c>
      <c r="G81" s="19">
        <f t="shared" ref="G81:G91" si="1">E81*F81</f>
        <v>256200</v>
      </c>
      <c r="H81" s="77">
        <v>1050</v>
      </c>
      <c r="I81" s="6"/>
      <c r="J81" s="6"/>
      <c r="K81" s="6"/>
      <c r="L81" s="6"/>
      <c r="M81" s="6"/>
      <c r="N81" s="6"/>
      <c r="O81" s="6"/>
      <c r="P81" s="6"/>
      <c r="Q81" s="6"/>
      <c r="R81" s="6"/>
      <c r="S81" s="6"/>
      <c r="T81" s="6"/>
      <c r="U81" s="6"/>
      <c r="V81" s="6"/>
      <c r="W81" s="6"/>
    </row>
    <row r="82" spans="1:23" s="3" customFormat="1" ht="31.5" customHeight="1" x14ac:dyDescent="0.25">
      <c r="A82" s="2">
        <v>74</v>
      </c>
      <c r="B82" s="94" t="s">
        <v>158</v>
      </c>
      <c r="C82" s="62" t="s">
        <v>76</v>
      </c>
      <c r="D82" s="38" t="s">
        <v>77</v>
      </c>
      <c r="E82" s="36">
        <v>312</v>
      </c>
      <c r="F82" s="44">
        <v>810</v>
      </c>
      <c r="G82" s="19">
        <f t="shared" si="1"/>
        <v>252720</v>
      </c>
      <c r="H82" s="77">
        <v>810</v>
      </c>
      <c r="I82" s="6"/>
      <c r="J82" s="6"/>
      <c r="K82" s="6"/>
      <c r="L82" s="6"/>
      <c r="M82" s="6"/>
      <c r="N82" s="6"/>
      <c r="O82" s="6"/>
      <c r="P82" s="6"/>
      <c r="Q82" s="6"/>
      <c r="R82" s="6"/>
      <c r="S82" s="6"/>
      <c r="T82" s="6"/>
      <c r="U82" s="6"/>
      <c r="V82" s="6"/>
      <c r="W82" s="6"/>
    </row>
    <row r="83" spans="1:23" s="3" customFormat="1" ht="28.5" customHeight="1" x14ac:dyDescent="0.25">
      <c r="A83" s="2">
        <v>75</v>
      </c>
      <c r="B83" s="84" t="s">
        <v>159</v>
      </c>
      <c r="C83" s="74" t="s">
        <v>160</v>
      </c>
      <c r="D83" s="38" t="s">
        <v>161</v>
      </c>
      <c r="E83" s="34">
        <v>50</v>
      </c>
      <c r="F83" s="43">
        <v>468.03</v>
      </c>
      <c r="G83" s="19">
        <f t="shared" si="1"/>
        <v>23401.5</v>
      </c>
      <c r="H83" s="77"/>
      <c r="I83" s="6"/>
      <c r="J83" s="6"/>
      <c r="K83" s="6"/>
      <c r="L83" s="6"/>
      <c r="M83" s="6"/>
      <c r="N83" s="6"/>
      <c r="O83" s="6"/>
      <c r="P83" s="6"/>
      <c r="Q83" s="6"/>
      <c r="R83" s="6"/>
      <c r="S83" s="6"/>
      <c r="T83" s="6"/>
      <c r="U83" s="6"/>
      <c r="V83" s="6"/>
      <c r="W83" s="6"/>
    </row>
    <row r="84" spans="1:23" s="3" customFormat="1" ht="29.25" customHeight="1" x14ac:dyDescent="0.25">
      <c r="A84" s="2">
        <v>76</v>
      </c>
      <c r="B84" s="94" t="s">
        <v>162</v>
      </c>
      <c r="C84" s="62" t="s">
        <v>163</v>
      </c>
      <c r="D84" s="33" t="s">
        <v>77</v>
      </c>
      <c r="E84" s="34">
        <v>114</v>
      </c>
      <c r="F84" s="37">
        <v>900</v>
      </c>
      <c r="G84" s="19">
        <f t="shared" si="1"/>
        <v>102600</v>
      </c>
      <c r="H84" s="77">
        <v>900</v>
      </c>
      <c r="I84" s="6"/>
      <c r="J84" s="6"/>
      <c r="K84" s="6"/>
      <c r="L84" s="6"/>
      <c r="M84" s="6"/>
      <c r="N84" s="6"/>
      <c r="O84" s="6"/>
      <c r="P84" s="6"/>
      <c r="Q84" s="6"/>
      <c r="R84" s="6"/>
      <c r="S84" s="6"/>
      <c r="T84" s="6"/>
      <c r="U84" s="6"/>
      <c r="V84" s="6"/>
      <c r="W84" s="6"/>
    </row>
    <row r="85" spans="1:23" s="3" customFormat="1" ht="32.25" customHeight="1" x14ac:dyDescent="0.25">
      <c r="A85" s="2">
        <v>77</v>
      </c>
      <c r="B85" s="94" t="s">
        <v>164</v>
      </c>
      <c r="C85" s="62" t="s">
        <v>165</v>
      </c>
      <c r="D85" s="33" t="s">
        <v>77</v>
      </c>
      <c r="E85" s="36">
        <v>192</v>
      </c>
      <c r="F85" s="43">
        <v>1650</v>
      </c>
      <c r="G85" s="19">
        <f t="shared" si="1"/>
        <v>316800</v>
      </c>
      <c r="H85" s="77">
        <v>1650</v>
      </c>
      <c r="I85" s="6"/>
      <c r="J85" s="6"/>
      <c r="K85" s="6"/>
      <c r="L85" s="6"/>
      <c r="M85" s="6"/>
      <c r="N85" s="6"/>
      <c r="O85" s="6"/>
      <c r="P85" s="6"/>
      <c r="Q85" s="6"/>
      <c r="R85" s="6"/>
      <c r="S85" s="6"/>
      <c r="T85" s="6"/>
      <c r="U85" s="6"/>
      <c r="V85" s="6"/>
      <c r="W85" s="6"/>
    </row>
    <row r="86" spans="1:23" s="3" customFormat="1" ht="27" customHeight="1" x14ac:dyDescent="0.25">
      <c r="A86" s="2">
        <v>78</v>
      </c>
      <c r="B86" s="94" t="s">
        <v>164</v>
      </c>
      <c r="C86" s="62" t="s">
        <v>166</v>
      </c>
      <c r="D86" s="38" t="s">
        <v>77</v>
      </c>
      <c r="E86" s="36">
        <v>60</v>
      </c>
      <c r="F86" s="43">
        <v>1700</v>
      </c>
      <c r="G86" s="19">
        <f t="shared" si="1"/>
        <v>102000</v>
      </c>
      <c r="H86" s="77">
        <v>1700</v>
      </c>
      <c r="I86" s="6"/>
      <c r="J86" s="6"/>
      <c r="K86" s="6"/>
      <c r="L86" s="6"/>
      <c r="M86" s="6"/>
      <c r="N86" s="6"/>
      <c r="O86" s="6"/>
      <c r="P86" s="6"/>
      <c r="Q86" s="6"/>
      <c r="R86" s="6"/>
      <c r="S86" s="6"/>
      <c r="T86" s="6"/>
      <c r="U86" s="6"/>
      <c r="V86" s="6"/>
      <c r="W86" s="6"/>
    </row>
    <row r="87" spans="1:23" s="3" customFormat="1" ht="28.5" customHeight="1" x14ac:dyDescent="0.25">
      <c r="A87" s="2">
        <v>79</v>
      </c>
      <c r="B87" s="94" t="s">
        <v>167</v>
      </c>
      <c r="C87" s="62" t="s">
        <v>168</v>
      </c>
      <c r="D87" s="38" t="s">
        <v>77</v>
      </c>
      <c r="E87" s="36">
        <v>12</v>
      </c>
      <c r="F87" s="43">
        <v>2060</v>
      </c>
      <c r="G87" s="19">
        <f t="shared" si="1"/>
        <v>24720</v>
      </c>
      <c r="H87" s="77">
        <v>2060</v>
      </c>
      <c r="I87" s="6"/>
      <c r="J87" s="6"/>
      <c r="K87" s="6"/>
      <c r="L87" s="6"/>
      <c r="M87" s="6"/>
      <c r="N87" s="6"/>
      <c r="O87" s="6"/>
      <c r="P87" s="6"/>
      <c r="Q87" s="6"/>
      <c r="R87" s="6"/>
      <c r="S87" s="6"/>
      <c r="T87" s="6"/>
      <c r="U87" s="6"/>
      <c r="V87" s="6"/>
      <c r="W87" s="6"/>
    </row>
    <row r="88" spans="1:23" s="3" customFormat="1" ht="28.5" customHeight="1" x14ac:dyDescent="0.25">
      <c r="A88" s="2">
        <v>80</v>
      </c>
      <c r="B88" s="92" t="s">
        <v>169</v>
      </c>
      <c r="C88" s="68" t="s">
        <v>170</v>
      </c>
      <c r="D88" s="33" t="s">
        <v>77</v>
      </c>
      <c r="E88" s="36">
        <v>1049</v>
      </c>
      <c r="F88" s="45">
        <v>530</v>
      </c>
      <c r="G88" s="19">
        <f t="shared" si="1"/>
        <v>555970</v>
      </c>
      <c r="H88" s="77">
        <v>530</v>
      </c>
      <c r="I88" s="6"/>
      <c r="J88" s="6"/>
      <c r="K88" s="6"/>
      <c r="L88" s="6"/>
      <c r="M88" s="6"/>
      <c r="N88" s="6"/>
      <c r="O88" s="6"/>
      <c r="P88" s="6"/>
      <c r="Q88" s="6"/>
      <c r="R88" s="6"/>
      <c r="S88" s="6"/>
      <c r="T88" s="6"/>
      <c r="U88" s="6"/>
      <c r="V88" s="6"/>
      <c r="W88" s="6"/>
    </row>
    <row r="89" spans="1:23" s="3" customFormat="1" ht="27.75" customHeight="1" x14ac:dyDescent="0.25">
      <c r="A89" s="2">
        <v>81</v>
      </c>
      <c r="B89" s="94" t="s">
        <v>171</v>
      </c>
      <c r="C89" s="62" t="s">
        <v>172</v>
      </c>
      <c r="D89" s="38" t="s">
        <v>77</v>
      </c>
      <c r="E89" s="34">
        <v>171</v>
      </c>
      <c r="F89" s="37">
        <v>850</v>
      </c>
      <c r="G89" s="19">
        <f t="shared" si="1"/>
        <v>145350</v>
      </c>
      <c r="H89" s="77">
        <v>850</v>
      </c>
      <c r="I89" s="6"/>
      <c r="J89" s="6"/>
      <c r="K89" s="6"/>
      <c r="L89" s="6"/>
      <c r="M89" s="6"/>
      <c r="N89" s="6"/>
      <c r="O89" s="6"/>
      <c r="P89" s="6"/>
      <c r="Q89" s="6"/>
      <c r="R89" s="6"/>
      <c r="S89" s="6"/>
      <c r="T89" s="6"/>
      <c r="U89" s="6"/>
      <c r="V89" s="6"/>
      <c r="W89" s="6"/>
    </row>
    <row r="90" spans="1:23" s="3" customFormat="1" ht="27" customHeight="1" x14ac:dyDescent="0.25">
      <c r="A90" s="2">
        <v>82</v>
      </c>
      <c r="B90" s="96" t="s">
        <v>173</v>
      </c>
      <c r="C90" s="62" t="s">
        <v>174</v>
      </c>
      <c r="D90" s="33" t="s">
        <v>131</v>
      </c>
      <c r="E90" s="34">
        <v>3</v>
      </c>
      <c r="F90" s="37">
        <v>580</v>
      </c>
      <c r="G90" s="19">
        <f t="shared" si="1"/>
        <v>1740</v>
      </c>
      <c r="H90" s="77">
        <v>580</v>
      </c>
      <c r="I90" s="6"/>
      <c r="J90" s="6"/>
      <c r="K90" s="6"/>
      <c r="L90" s="6"/>
      <c r="M90" s="6"/>
      <c r="N90" s="6"/>
      <c r="O90" s="6"/>
      <c r="P90" s="6"/>
      <c r="Q90" s="6"/>
      <c r="R90" s="6"/>
      <c r="S90" s="6"/>
      <c r="T90" s="6"/>
      <c r="U90" s="6"/>
      <c r="V90" s="6"/>
      <c r="W90" s="6"/>
    </row>
    <row r="91" spans="1:23" s="3" customFormat="1" ht="28.5" customHeight="1" x14ac:dyDescent="0.25">
      <c r="A91" s="2">
        <v>83</v>
      </c>
      <c r="B91" s="97" t="s">
        <v>175</v>
      </c>
      <c r="C91" s="62" t="s">
        <v>176</v>
      </c>
      <c r="D91" s="33" t="s">
        <v>177</v>
      </c>
      <c r="E91" s="34">
        <v>10</v>
      </c>
      <c r="F91" s="43">
        <v>136.34</v>
      </c>
      <c r="G91" s="19">
        <f t="shared" si="1"/>
        <v>1363.4</v>
      </c>
      <c r="H91" s="77"/>
      <c r="I91" s="6"/>
      <c r="J91" s="6"/>
      <c r="K91" s="6"/>
      <c r="L91" s="6"/>
      <c r="M91" s="6"/>
      <c r="N91" s="6"/>
      <c r="O91" s="6"/>
      <c r="P91" s="6"/>
      <c r="Q91" s="6"/>
      <c r="R91" s="6"/>
      <c r="S91" s="6"/>
      <c r="T91" s="6"/>
      <c r="U91" s="6"/>
      <c r="V91" s="6"/>
      <c r="W91" s="6"/>
    </row>
    <row r="92" spans="1:23" ht="30.75" customHeight="1" x14ac:dyDescent="0.25">
      <c r="A92" s="8"/>
      <c r="B92" s="9" t="s">
        <v>8</v>
      </c>
      <c r="C92" s="75"/>
      <c r="D92" s="6"/>
      <c r="E92" s="6"/>
      <c r="F92" s="7"/>
      <c r="G92" s="12">
        <f>SUM(G9:G91)</f>
        <v>62242782.799999997</v>
      </c>
    </row>
    <row r="93" spans="1:23" ht="37.5" customHeight="1" x14ac:dyDescent="0.3">
      <c r="B93" s="107" t="s">
        <v>16</v>
      </c>
      <c r="C93" s="107"/>
      <c r="D93" s="107"/>
      <c r="E93" s="107"/>
      <c r="F93" s="107"/>
      <c r="G93" s="107"/>
      <c r="H93" s="28"/>
      <c r="I93" s="27"/>
      <c r="J93" s="27"/>
      <c r="K93" s="27"/>
    </row>
    <row r="94" spans="1:23" ht="33" customHeight="1" x14ac:dyDescent="0.3">
      <c r="B94" s="108" t="s">
        <v>17</v>
      </c>
      <c r="C94" s="108"/>
      <c r="D94" s="108"/>
      <c r="E94" s="108"/>
      <c r="F94" s="108"/>
      <c r="G94" s="108"/>
      <c r="H94" s="28"/>
      <c r="I94" s="27"/>
      <c r="J94" s="27"/>
      <c r="K94" s="27"/>
    </row>
    <row r="95" spans="1:23" ht="99.75" customHeight="1" x14ac:dyDescent="0.3">
      <c r="B95" s="109" t="s">
        <v>193</v>
      </c>
      <c r="C95" s="109"/>
      <c r="D95" s="109"/>
      <c r="E95" s="109"/>
      <c r="F95" s="109"/>
      <c r="G95" s="109"/>
      <c r="H95" s="109"/>
      <c r="I95" s="29"/>
      <c r="J95" s="27"/>
      <c r="K95" s="27"/>
    </row>
    <row r="96" spans="1:23" ht="51.75" customHeight="1" x14ac:dyDescent="0.3">
      <c r="B96" s="109" t="s">
        <v>214</v>
      </c>
      <c r="C96" s="109"/>
      <c r="D96" s="109"/>
      <c r="E96" s="109"/>
      <c r="F96" s="109"/>
      <c r="G96" s="109"/>
      <c r="H96" s="109"/>
      <c r="I96" s="104"/>
      <c r="J96" s="105"/>
      <c r="K96" s="105"/>
    </row>
    <row r="97" spans="1:12" ht="25.5" customHeight="1" x14ac:dyDescent="0.3">
      <c r="B97" s="109" t="s">
        <v>195</v>
      </c>
      <c r="C97" s="109"/>
      <c r="D97" s="109"/>
      <c r="E97" s="109"/>
      <c r="F97" s="109"/>
      <c r="G97" s="109"/>
      <c r="H97" s="109"/>
      <c r="I97" s="104"/>
      <c r="J97" s="105"/>
      <c r="K97" s="105"/>
    </row>
    <row r="98" spans="1:12" ht="30.75" customHeight="1" x14ac:dyDescent="0.3">
      <c r="B98" s="109" t="s">
        <v>194</v>
      </c>
      <c r="C98" s="109"/>
      <c r="D98" s="109"/>
      <c r="E98" s="109"/>
      <c r="F98" s="109"/>
      <c r="G98" s="109"/>
      <c r="H98" s="109"/>
      <c r="I98" s="104"/>
      <c r="J98" s="105"/>
      <c r="K98" s="105"/>
    </row>
    <row r="99" spans="1:12" ht="33" customHeight="1" x14ac:dyDescent="0.3">
      <c r="B99" s="108" t="s">
        <v>196</v>
      </c>
      <c r="C99" s="108"/>
      <c r="D99" s="108"/>
      <c r="E99" s="108"/>
      <c r="F99" s="108"/>
      <c r="G99" s="108"/>
      <c r="H99" s="108"/>
      <c r="I99" s="104"/>
      <c r="J99" s="105"/>
      <c r="K99" s="105"/>
    </row>
    <row r="100" spans="1:12" ht="33" customHeight="1" x14ac:dyDescent="0.3">
      <c r="B100" s="108" t="s">
        <v>197</v>
      </c>
      <c r="C100" s="108"/>
      <c r="D100" s="108"/>
      <c r="E100" s="108"/>
      <c r="F100" s="108"/>
      <c r="G100" s="108"/>
      <c r="H100" s="108"/>
      <c r="I100" s="104"/>
      <c r="J100" s="105"/>
      <c r="K100" s="105"/>
    </row>
    <row r="101" spans="1:12" ht="33" customHeight="1" x14ac:dyDescent="0.3">
      <c r="B101" s="108" t="s">
        <v>198</v>
      </c>
      <c r="C101" s="108"/>
      <c r="D101" s="108"/>
      <c r="E101" s="108"/>
      <c r="F101" s="108"/>
      <c r="G101" s="108"/>
      <c r="H101" s="108"/>
      <c r="I101" s="104"/>
      <c r="J101" s="105"/>
      <c r="K101" s="105"/>
    </row>
    <row r="102" spans="1:12" ht="33" customHeight="1" x14ac:dyDescent="0.3">
      <c r="B102" s="108" t="s">
        <v>200</v>
      </c>
      <c r="C102" s="108"/>
      <c r="D102" s="108"/>
      <c r="E102" s="108"/>
      <c r="F102" s="108"/>
      <c r="G102" s="108"/>
      <c r="H102" s="108"/>
      <c r="I102" s="104"/>
      <c r="J102" s="105"/>
      <c r="K102" s="105"/>
    </row>
    <row r="103" spans="1:12" ht="33" customHeight="1" x14ac:dyDescent="0.3">
      <c r="B103" s="108" t="s">
        <v>201</v>
      </c>
      <c r="C103" s="108"/>
      <c r="D103" s="108"/>
      <c r="E103" s="108"/>
      <c r="F103" s="108"/>
      <c r="G103" s="108"/>
      <c r="H103" s="108"/>
      <c r="I103" s="104"/>
      <c r="J103" s="105"/>
      <c r="K103" s="105"/>
    </row>
    <row r="104" spans="1:12" ht="33" customHeight="1" x14ac:dyDescent="0.3">
      <c r="B104" s="108" t="s">
        <v>202</v>
      </c>
      <c r="C104" s="108"/>
      <c r="D104" s="108"/>
      <c r="E104" s="108"/>
      <c r="F104" s="108"/>
      <c r="G104" s="108"/>
      <c r="H104" s="108"/>
      <c r="I104" s="104"/>
      <c r="J104" s="105"/>
      <c r="K104" s="105"/>
    </row>
    <row r="105" spans="1:12" ht="33" customHeight="1" x14ac:dyDescent="0.3">
      <c r="B105" s="108" t="s">
        <v>204</v>
      </c>
      <c r="C105" s="108"/>
      <c r="D105" s="108"/>
      <c r="E105" s="108"/>
      <c r="F105" s="108"/>
      <c r="G105" s="108"/>
      <c r="H105" s="108"/>
      <c r="I105" s="104"/>
      <c r="J105" s="105"/>
      <c r="K105" s="105"/>
    </row>
    <row r="106" spans="1:12" ht="33" customHeight="1" x14ac:dyDescent="0.3">
      <c r="B106" s="108" t="s">
        <v>205</v>
      </c>
      <c r="C106" s="108"/>
      <c r="D106" s="108"/>
      <c r="E106" s="108"/>
      <c r="F106" s="108"/>
      <c r="G106" s="108"/>
      <c r="H106" s="108"/>
      <c r="I106" s="108"/>
      <c r="J106" s="108"/>
      <c r="K106" s="108"/>
    </row>
    <row r="107" spans="1:12" ht="33" customHeight="1" x14ac:dyDescent="0.3">
      <c r="B107" s="108" t="s">
        <v>216</v>
      </c>
      <c r="C107" s="108"/>
      <c r="D107" s="108"/>
      <c r="E107" s="108"/>
      <c r="F107" s="108"/>
      <c r="G107" s="108"/>
      <c r="H107" s="108"/>
      <c r="I107" s="108"/>
      <c r="J107" s="108"/>
      <c r="K107" s="108"/>
    </row>
    <row r="108" spans="1:12" s="16" customFormat="1" ht="71.25" customHeight="1" x14ac:dyDescent="0.3">
      <c r="A108" s="15"/>
      <c r="B108" s="106" t="s">
        <v>208</v>
      </c>
      <c r="C108" s="106"/>
      <c r="D108" s="106"/>
      <c r="E108" s="106" t="s">
        <v>11</v>
      </c>
      <c r="F108" s="106"/>
      <c r="G108" s="106"/>
      <c r="H108" s="20"/>
      <c r="J108" s="17"/>
      <c r="K108" s="17"/>
      <c r="L108" s="20"/>
    </row>
    <row r="109" spans="1:12" s="16" customFormat="1" ht="71.25" customHeight="1" x14ac:dyDescent="0.3">
      <c r="A109" s="15"/>
      <c r="B109" s="106" t="s">
        <v>209</v>
      </c>
      <c r="C109" s="106"/>
      <c r="D109" s="106"/>
      <c r="E109" s="106" t="s">
        <v>191</v>
      </c>
      <c r="F109" s="106"/>
      <c r="G109" s="106"/>
      <c r="H109" s="20"/>
      <c r="J109" s="17"/>
      <c r="K109" s="17"/>
      <c r="L109" s="20"/>
    </row>
    <row r="110" spans="1:12" s="16" customFormat="1" ht="71.25" customHeight="1" x14ac:dyDescent="0.3">
      <c r="A110" s="15"/>
      <c r="B110" s="106" t="s">
        <v>210</v>
      </c>
      <c r="C110" s="106"/>
      <c r="D110" s="106"/>
      <c r="E110" s="106" t="s">
        <v>19</v>
      </c>
      <c r="F110" s="106"/>
      <c r="G110" s="106"/>
      <c r="H110" s="20"/>
      <c r="J110" s="18"/>
    </row>
    <row r="111" spans="1:12" s="16" customFormat="1" ht="71.25" customHeight="1" x14ac:dyDescent="0.3">
      <c r="A111" s="15"/>
      <c r="B111" s="106" t="s">
        <v>211</v>
      </c>
      <c r="C111" s="106"/>
      <c r="D111" s="106"/>
      <c r="E111" s="106" t="s">
        <v>12</v>
      </c>
      <c r="F111" s="106"/>
      <c r="G111" s="106"/>
      <c r="H111" s="20"/>
      <c r="J111" s="17"/>
      <c r="K111" s="17"/>
      <c r="L111" s="20"/>
    </row>
    <row r="112" spans="1:12" s="16" customFormat="1" ht="71.25" customHeight="1" x14ac:dyDescent="0.3">
      <c r="A112" s="15"/>
      <c r="B112" s="106" t="s">
        <v>212</v>
      </c>
      <c r="C112" s="106"/>
      <c r="D112" s="106"/>
      <c r="E112" s="106" t="s">
        <v>192</v>
      </c>
      <c r="F112" s="106"/>
      <c r="G112" s="103"/>
      <c r="H112" s="31"/>
      <c r="J112" s="17"/>
      <c r="K112" s="17"/>
      <c r="L112" s="31"/>
    </row>
    <row r="113" spans="1:12" s="16" customFormat="1" ht="71.25" customHeight="1" x14ac:dyDescent="0.3">
      <c r="A113" s="15"/>
      <c r="B113" s="106" t="s">
        <v>213</v>
      </c>
      <c r="C113" s="106"/>
      <c r="D113" s="106"/>
      <c r="E113" s="106" t="s">
        <v>18</v>
      </c>
      <c r="F113" s="106"/>
      <c r="G113" s="106"/>
      <c r="H113" s="20"/>
      <c r="J113" s="17"/>
      <c r="K113" s="17"/>
      <c r="L113" s="20"/>
    </row>
    <row r="114" spans="1:12" s="16" customFormat="1" ht="71.25" customHeight="1" x14ac:dyDescent="0.3">
      <c r="A114" s="15"/>
      <c r="B114" s="5"/>
      <c r="C114" s="76"/>
      <c r="D114" s="49"/>
      <c r="E114" s="49"/>
      <c r="F114" s="50"/>
      <c r="G114" s="51"/>
      <c r="H114" s="20"/>
      <c r="J114" s="17"/>
      <c r="K114" s="17"/>
      <c r="L114" s="20"/>
    </row>
    <row r="115" spans="1:12" ht="71.25" customHeight="1" x14ac:dyDescent="0.25"/>
    <row r="116" spans="1:12" ht="33" customHeight="1" x14ac:dyDescent="0.25"/>
    <row r="117" spans="1:12" ht="33" customHeight="1" x14ac:dyDescent="0.25"/>
    <row r="118" spans="1:12" ht="33" customHeight="1" x14ac:dyDescent="0.25"/>
    <row r="119" spans="1:12" ht="33" customHeight="1" x14ac:dyDescent="0.25"/>
    <row r="120" spans="1:12" ht="33" customHeight="1" x14ac:dyDescent="0.25"/>
    <row r="121" spans="1:12" ht="33" customHeight="1" x14ac:dyDescent="0.25"/>
    <row r="122" spans="1:12" ht="33" customHeight="1" x14ac:dyDescent="0.25"/>
    <row r="123" spans="1:12" ht="33" customHeight="1" x14ac:dyDescent="0.25"/>
  </sheetData>
  <protectedRanges>
    <protectedRange algorithmName="SHA-512" hashValue="nVe8Cy/Rnd2DOzGB1BUv3A982Xq0K7M1z0q+aPtr5U9QbuqSOzCOBmgXF51EbuGpWeST+P54AiAM6VfQfpRSwQ==" saltValue="NeaD9Fy9X3gDQgYgc/W05A==" spinCount="100000" sqref="C16 C32 C23:C29" name="Диапазон1_1_1"/>
    <protectedRange algorithmName="SHA-512" hashValue="nVe8Cy/Rnd2DOzGB1BUv3A982Xq0K7M1z0q+aPtr5U9QbuqSOzCOBmgXF51EbuGpWeST+P54AiAM6VfQfpRSwQ==" saltValue="NeaD9Fy9X3gDQgYgc/W05A==" spinCount="100000" sqref="B35:D35" name="Диапазон1_2_1"/>
    <protectedRange algorithmName="SHA-512" hashValue="nVe8Cy/Rnd2DOzGB1BUv3A982Xq0K7M1z0q+aPtr5U9QbuqSOzCOBmgXF51EbuGpWeST+P54AiAM6VfQfpRSwQ==" saltValue="NeaD9Fy9X3gDQgYgc/W05A==" spinCount="100000" sqref="B33:D33 B36:D37" name="Диапазон1_3_1"/>
    <protectedRange algorithmName="SHA-512" hashValue="nVe8Cy/Rnd2DOzGB1BUv3A982Xq0K7M1z0q+aPtr5U9QbuqSOzCOBmgXF51EbuGpWeST+P54AiAM6VfQfpRSwQ==" saltValue="NeaD9Fy9X3gDQgYgc/W05A==" spinCount="100000" sqref="B38:D44" name="Диапазон1_4_1"/>
    <protectedRange algorithmName="SHA-512" hashValue="CsYsfVduyW/XjeoZPyh+KVzi41jHdpujVIe8rd2+UleBgdzcbvZHUOOa0pYu+mIEh50uE6D1a+sO1dUYldzNNw==" saltValue="SU57G5alP3lfNUWS000KFA==" spinCount="100000" sqref="F38:F44" name="Диапазон2_5"/>
    <protectedRange algorithmName="SHA-512" hashValue="nVe8Cy/Rnd2DOzGB1BUv3A982Xq0K7M1z0q+aPtr5U9QbuqSOzCOBmgXF51EbuGpWeST+P54AiAM6VfQfpRSwQ==" saltValue="NeaD9Fy9X3gDQgYgc/W05A==" spinCount="100000" sqref="B45:D48" name="Диапазон1_5_1"/>
    <protectedRange algorithmName="SHA-512" hashValue="CsYsfVduyW/XjeoZPyh+KVzi41jHdpujVIe8rd2+UleBgdzcbvZHUOOa0pYu+mIEh50uE6D1a+sO1dUYldzNNw==" saltValue="SU57G5alP3lfNUWS000KFA==" spinCount="100000" sqref="F45:F48" name="Диапазон2_1_1"/>
    <protectedRange algorithmName="SHA-512" hashValue="nVe8Cy/Rnd2DOzGB1BUv3A982Xq0K7M1z0q+aPtr5U9QbuqSOzCOBmgXF51EbuGpWeST+P54AiAM6VfQfpRSwQ==" saltValue="NeaD9Fy9X3gDQgYgc/W05A==" spinCount="100000" sqref="B49:D53" name="Диапазон1_7_1"/>
    <protectedRange algorithmName="SHA-512" hashValue="CsYsfVduyW/XjeoZPyh+KVzi41jHdpujVIe8rd2+UleBgdzcbvZHUOOa0pYu+mIEh50uE6D1a+sO1dUYldzNNw==" saltValue="SU57G5alP3lfNUWS000KFA==" spinCount="100000" sqref="F49:F53" name="Диапазон2_2_1"/>
    <protectedRange algorithmName="SHA-512" hashValue="nVe8Cy/Rnd2DOzGB1BUv3A982Xq0K7M1z0q+aPtr5U9QbuqSOzCOBmgXF51EbuGpWeST+P54AiAM6VfQfpRSwQ==" saltValue="NeaD9Fy9X3gDQgYgc/W05A==" spinCount="100000" sqref="B54:D54" name="Диапазон1_8_1"/>
    <protectedRange algorithmName="SHA-512" hashValue="nVe8Cy/Rnd2DOzGB1BUv3A982Xq0K7M1z0q+aPtr5U9QbuqSOzCOBmgXF51EbuGpWeST+P54AiAM6VfQfpRSwQ==" saltValue="NeaD9Fy9X3gDQgYgc/W05A==" spinCount="100000" sqref="B55:D56" name="Диапазон1_9_1"/>
    <protectedRange algorithmName="SHA-512" hashValue="nVe8Cy/Rnd2DOzGB1BUv3A982Xq0K7M1z0q+aPtr5U9QbuqSOzCOBmgXF51EbuGpWeST+P54AiAM6VfQfpRSwQ==" saltValue="NeaD9Fy9X3gDQgYgc/W05A==" spinCount="100000" sqref="B34:D34 B57:D57" name="Диапазон1_10_1"/>
    <protectedRange algorithmName="SHA-512" hashValue="CsYsfVduyW/XjeoZPyh+KVzi41jHdpujVIe8rd2+UleBgdzcbvZHUOOa0pYu+mIEh50uE6D1a+sO1dUYldzNNw==" saltValue="SU57G5alP3lfNUWS000KFA==" spinCount="100000" sqref="F34 F57" name="Диапазон2_3_1"/>
    <protectedRange algorithmName="SHA-512" hashValue="nVe8Cy/Rnd2DOzGB1BUv3A982Xq0K7M1z0q+aPtr5U9QbuqSOzCOBmgXF51EbuGpWeST+P54AiAM6VfQfpRSwQ==" saltValue="NeaD9Fy9X3gDQgYgc/W05A==" spinCount="100000" sqref="B58:D59" name="Диапазон1_11_1"/>
    <protectedRange algorithmName="SHA-512" hashValue="nVe8Cy/Rnd2DOzGB1BUv3A982Xq0K7M1z0q+aPtr5U9QbuqSOzCOBmgXF51EbuGpWeST+P54AiAM6VfQfpRSwQ==" saltValue="NeaD9Fy9X3gDQgYgc/W05A==" spinCount="100000" sqref="B60:D61" name="Диапазон1_12_1"/>
    <protectedRange algorithmName="SHA-512" hashValue="CsYsfVduyW/XjeoZPyh+KVzi41jHdpujVIe8rd2+UleBgdzcbvZHUOOa0pYu+mIEh50uE6D1a+sO1dUYldzNNw==" saltValue="SU57G5alP3lfNUWS000KFA==" spinCount="100000" sqref="F60:F61" name="Диапазон2_4_1"/>
    <protectedRange algorithmName="SHA-512" hashValue="nVe8Cy/Rnd2DOzGB1BUv3A982Xq0K7M1z0q+aPtr5U9QbuqSOzCOBmgXF51EbuGpWeST+P54AiAM6VfQfpRSwQ==" saltValue="NeaD9Fy9X3gDQgYgc/W05A==" spinCount="100000" sqref="B62:D63" name="Диапазон1_13_1"/>
    <protectedRange algorithmName="SHA-512" hashValue="CsYsfVduyW/XjeoZPyh+KVzi41jHdpujVIe8rd2+UleBgdzcbvZHUOOa0pYu+mIEh50uE6D1a+sO1dUYldzNNw==" saltValue="SU57G5alP3lfNUWS000KFA==" spinCount="100000" sqref="F62:F63" name="Диапазон2_6_1"/>
    <protectedRange algorithmName="SHA-512" hashValue="nVe8Cy/Rnd2DOzGB1BUv3A982Xq0K7M1z0q+aPtr5U9QbuqSOzCOBmgXF51EbuGpWeST+P54AiAM6VfQfpRSwQ==" saltValue="NeaD9Fy9X3gDQgYgc/W05A==" spinCount="100000" sqref="B64:D69" name="Диапазон1_14_1"/>
    <protectedRange algorithmName="SHA-512" hashValue="CsYsfVduyW/XjeoZPyh+KVzi41jHdpujVIe8rd2+UleBgdzcbvZHUOOa0pYu+mIEh50uE6D1a+sO1dUYldzNNw==" saltValue="SU57G5alP3lfNUWS000KFA==" spinCount="100000" sqref="F64:F69" name="Диапазон2_7_1"/>
    <protectedRange algorithmName="SHA-512" hashValue="nVe8Cy/Rnd2DOzGB1BUv3A982Xq0K7M1z0q+aPtr5U9QbuqSOzCOBmgXF51EbuGpWeST+P54AiAM6VfQfpRSwQ==" saltValue="NeaD9Fy9X3gDQgYgc/W05A==" spinCount="100000" sqref="B70:D82" name="Диапазон1_15_1"/>
    <protectedRange algorithmName="SHA-512" hashValue="CsYsfVduyW/XjeoZPyh+KVzi41jHdpujVIe8rd2+UleBgdzcbvZHUOOa0pYu+mIEh50uE6D1a+sO1dUYldzNNw==" saltValue="SU57G5alP3lfNUWS000KFA==" spinCount="100000" sqref="F70:F82" name="Диапазон2_8_1"/>
    <protectedRange algorithmName="SHA-512" hashValue="nVe8Cy/Rnd2DOzGB1BUv3A982Xq0K7M1z0q+aPtr5U9QbuqSOzCOBmgXF51EbuGpWeST+P54AiAM6VfQfpRSwQ==" saltValue="NeaD9Fy9X3gDQgYgc/W05A==" spinCount="100000" sqref="B83:D83" name="Диапазон1_17_1"/>
    <protectedRange algorithmName="SHA-512" hashValue="CsYsfVduyW/XjeoZPyh+KVzi41jHdpujVIe8rd2+UleBgdzcbvZHUOOa0pYu+mIEh50uE6D1a+sO1dUYldzNNw==" saltValue="SU57G5alP3lfNUWS000KFA==" spinCount="100000" sqref="F83" name="Диапазон2_10_1"/>
    <protectedRange algorithmName="SHA-512" hashValue="nVe8Cy/Rnd2DOzGB1BUv3A982Xq0K7M1z0q+aPtr5U9QbuqSOzCOBmgXF51EbuGpWeST+P54AiAM6VfQfpRSwQ==" saltValue="NeaD9Fy9X3gDQgYgc/W05A==" spinCount="100000" sqref="B84:D84" name="Диапазон1_19_1"/>
    <protectedRange algorithmName="SHA-512" hashValue="nVe8Cy/Rnd2DOzGB1BUv3A982Xq0K7M1z0q+aPtr5U9QbuqSOzCOBmgXF51EbuGpWeST+P54AiAM6VfQfpRSwQ==" saltValue="NeaD9Fy9X3gDQgYgc/W05A==" spinCount="100000" sqref="B85:D88" name="Диапазон1_20_1"/>
    <protectedRange algorithmName="SHA-512" hashValue="CsYsfVduyW/XjeoZPyh+KVzi41jHdpujVIe8rd2+UleBgdzcbvZHUOOa0pYu+mIEh50uE6D1a+sO1dUYldzNNw==" saltValue="SU57G5alP3lfNUWS000KFA==" spinCount="100000" sqref="F85:F88" name="Диапазон2_12_1"/>
    <protectedRange algorithmName="SHA-512" hashValue="nVe8Cy/Rnd2DOzGB1BUv3A982Xq0K7M1z0q+aPtr5U9QbuqSOzCOBmgXF51EbuGpWeST+P54AiAM6VfQfpRSwQ==" saltValue="NeaD9Fy9X3gDQgYgc/W05A==" spinCount="100000" sqref="B89:D89" name="Диапазон1_21_1"/>
    <protectedRange algorithmName="SHA-512" hashValue="nVe8Cy/Rnd2DOzGB1BUv3A982Xq0K7M1z0q+aPtr5U9QbuqSOzCOBmgXF51EbuGpWeST+P54AiAM6VfQfpRSwQ==" saltValue="NeaD9Fy9X3gDQgYgc/W05A==" spinCount="100000" sqref="B90:D90" name="Диапазон1_22_1"/>
    <protectedRange algorithmName="SHA-512" hashValue="nVe8Cy/Rnd2DOzGB1BUv3A982Xq0K7M1z0q+aPtr5U9QbuqSOzCOBmgXF51EbuGpWeST+P54AiAM6VfQfpRSwQ==" saltValue="NeaD9Fy9X3gDQgYgc/W05A==" spinCount="100000" sqref="B17:D17" name="Диапазон1_24_1"/>
    <protectedRange algorithmName="SHA-512" hashValue="CsYsfVduyW/XjeoZPyh+KVzi41jHdpujVIe8rd2+UleBgdzcbvZHUOOa0pYu+mIEh50uE6D1a+sO1dUYldzNNw==" saltValue="SU57G5alP3lfNUWS000KFA==" spinCount="100000" sqref="F17" name="Диапазон2_13_1"/>
    <protectedRange algorithmName="SHA-512" hashValue="nVe8Cy/Rnd2DOzGB1BUv3A982Xq0K7M1z0q+aPtr5U9QbuqSOzCOBmgXF51EbuGpWeST+P54AiAM6VfQfpRSwQ==" saltValue="NeaD9Fy9X3gDQgYgc/W05A==" spinCount="100000" sqref="B18:D19" name="Диапазон1_25_1"/>
    <protectedRange algorithmName="SHA-512" hashValue="nVe8Cy/Rnd2DOzGB1BUv3A982Xq0K7M1z0q+aPtr5U9QbuqSOzCOBmgXF51EbuGpWeST+P54AiAM6VfQfpRSwQ==" saltValue="NeaD9Fy9X3gDQgYgc/W05A==" spinCount="100000" sqref="B20:D20" name="Диапазон1_26_1"/>
    <protectedRange algorithmName="SHA-512" hashValue="nVe8Cy/Rnd2DOzGB1BUv3A982Xq0K7M1z0q+aPtr5U9QbuqSOzCOBmgXF51EbuGpWeST+P54AiAM6VfQfpRSwQ==" saltValue="NeaD9Fy9X3gDQgYgc/W05A==" spinCount="100000" sqref="B21:D22" name="Диапазон1_30_1"/>
    <protectedRange algorithmName="SHA-512" hashValue="nVe8Cy/Rnd2DOzGB1BUv3A982Xq0K7M1z0q+aPtr5U9QbuqSOzCOBmgXF51EbuGpWeST+P54AiAM6VfQfpRSwQ==" saltValue="NeaD9Fy9X3gDQgYgc/W05A==" spinCount="100000" sqref="B30:C30" name="Диапазон1_6"/>
  </protectedRanges>
  <mergeCells count="37">
    <mergeCell ref="E1:H1"/>
    <mergeCell ref="E2:H2"/>
    <mergeCell ref="D3:H3"/>
    <mergeCell ref="A7:H7"/>
    <mergeCell ref="B99:H99"/>
    <mergeCell ref="A4:W4"/>
    <mergeCell ref="T1:W1"/>
    <mergeCell ref="T2:W2"/>
    <mergeCell ref="R3:W3"/>
    <mergeCell ref="B97:H97"/>
    <mergeCell ref="B98:H98"/>
    <mergeCell ref="A5:V5"/>
    <mergeCell ref="A6:W6"/>
    <mergeCell ref="B108:D108"/>
    <mergeCell ref="E108:G108"/>
    <mergeCell ref="B109:D109"/>
    <mergeCell ref="E109:G109"/>
    <mergeCell ref="B93:G93"/>
    <mergeCell ref="B94:G94"/>
    <mergeCell ref="B95:H95"/>
    <mergeCell ref="B96:H96"/>
    <mergeCell ref="B100:H100"/>
    <mergeCell ref="B101:H101"/>
    <mergeCell ref="B102:H102"/>
    <mergeCell ref="B103:H103"/>
    <mergeCell ref="B104:H104"/>
    <mergeCell ref="B105:H105"/>
    <mergeCell ref="B106:K106"/>
    <mergeCell ref="B107:K107"/>
    <mergeCell ref="B113:D113"/>
    <mergeCell ref="E113:G113"/>
    <mergeCell ref="B110:D110"/>
    <mergeCell ref="E110:G110"/>
    <mergeCell ref="B111:D111"/>
    <mergeCell ref="E111:G111"/>
    <mergeCell ref="B112:D112"/>
    <mergeCell ref="E112:F112"/>
  </mergeCells>
  <hyperlinks>
    <hyperlink ref="B56" display="Норэпинефриа гидрохлорид*"/>
  </hyperlinks>
  <pageMargins left="0.23622047244094491" right="0.23622047244094491" top="0.74803149606299213" bottom="0.74803149606299213" header="0.31496062992125984" footer="0.31496062992125984"/>
  <pageSetup paperSize="9" scale="31" orientation="landscape" r:id="rId1"/>
  <rowBreaks count="2" manualBreakCount="2">
    <brk id="30"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Meruert</cp:lastModifiedBy>
  <cp:lastPrinted>2021-01-27T06:05:38Z</cp:lastPrinted>
  <dcterms:created xsi:type="dcterms:W3CDTF">2018-08-15T06:35:58Z</dcterms:created>
  <dcterms:modified xsi:type="dcterms:W3CDTF">2021-01-28T05:56:17Z</dcterms:modified>
</cp:coreProperties>
</file>